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ODOLOGIA" sheetId="1" r:id="rId4"/>
    <sheet state="visible" name="CAMPO" sheetId="2" r:id="rId5"/>
    <sheet state="visible" name="Oficina BOGOTA" sheetId="3" r:id="rId6"/>
    <sheet state="hidden" name="ADMINISTRACION YOPAL " sheetId="4" r:id="rId7"/>
    <sheet state="visible" name="TRABAJO EN CASA " sheetId="5" r:id="rId8"/>
    <sheet state="visible" name="BRIGADAS  " sheetId="6" r:id="rId9"/>
    <sheet state="hidden" name="Hoja1" sheetId="7" r:id="rId10"/>
  </sheets>
  <definedNames>
    <definedName name="NC">#REF!</definedName>
    <definedName hidden="1" localSheetId="3" name="Z_96FD2A9D_4E82_46D2_A97E_1939A6EB1CD6_.wvu.FilterData">'ADMINISTRACION YOPAL '!$O$11:$O$12</definedName>
  </definedNames>
  <calcPr/>
  <customWorkbookViews>
    <customWorkbookView activeSheetId="0" maximized="1" windowHeight="0" windowWidth="0" guid="{96FD2A9D-4E82-46D2-A97E-1939A6EB1CD6}" name="Filtro 1"/>
  </customWorkbookViews>
  <extLst>
    <ext uri="GoogleSheetsCustomDataVersion2">
      <go:sheetsCustomData xmlns:go="http://customooxmlschemas.google.com/" r:id="rId11" roundtripDataChecksum="kvvEmcKIEs2LL0Hn99Lr3vVG0KKe8p8EJpPlqbxIC5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287">
      <text>
        <t xml:space="preserve">======
ID#AAABHf_n6TU
Ana Milena Alvarez    (2024-03-25 20:52:08)
@gasandsaervicesyopal@hotmail.com por favor completa esta matriz para poder enviarla
_Asignado a gasandsaervicesyopal@hotmail.com_</t>
      </text>
    </comment>
    <comment authorId="0" ref="P137">
      <text>
        <t xml:space="preserve">======
ID#AAAAH6NlZ6o
Miguel    (2021-02-27 13:57:21)
Se cambia la valoraciòn del riesgo por AT</t>
      </text>
    </comment>
  </commentList>
  <extLst>
    <ext uri="GoogleSheetsCustomDataVersion2">
      <go:sheetsCustomData xmlns:go="http://customooxmlschemas.google.com/" r:id="rId1" roundtripDataSignature="AMtx7mjw4+fA3Dl75dXeqpjk7KWOyG9Kw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L84">
      <text>
        <t xml:space="preserve">======
ID#AAAAH6NlZ68
tc={EC324D4D-6D98-4736-B510-A91BF973B1E6}    (2021-02-27 13:57:21)
[Comentario encadenado]
Su versión de Excel le permite leer este comentario encadenado; sin embargo, las ediciones que se apliquen se quitarán si el archivo se abre en una versión más reciente de Excel. Más información: https://go.microsoft.com/fwlink/?linkid=870924
Comentario:
    AT en Marzo por levantamiento de cargas</t>
      </text>
    </comment>
    <comment authorId="0" ref="A78">
      <text>
        <t xml:space="preserve">======
ID#AAAAH6NlZ64
Milena Alvarez    (2021-02-27 13:57:21)
El proceso de obra civil se encuentra suspendido desde Enero 2018, por lo cual las actividades descritas en este cuadro se mantendrán ya que son actividades que se retomarán más adelante</t>
      </text>
    </comment>
  </commentList>
  <extLst>
    <ext uri="GoogleSheetsCustomDataVersion2">
      <go:sheetsCustomData xmlns:go="http://customooxmlschemas.google.com/" r:id="rId1" roundtripDataSignature="AMtx7mjZVBkV5iCzc8ETTPInuY6aIV21Sg=="/>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50">
      <text>
        <t xml:space="preserve">======
ID#AAAAH6NlZ6s
LENO    (2021-02-27 13:57:21)
Cuando se requiere de esatdia en otros sistios diferentes a la oficina; ejemplo Fincas, comunidades aledañas, veredas.</t>
      </text>
    </comment>
  </commentList>
  <extLst>
    <ext uri="GoogleSheetsCustomDataVersion2">
      <go:sheetsCustomData xmlns:go="http://customooxmlschemas.google.com/" r:id="rId1" roundtripDataSignature="AMtx7mhuolmOZqS/y765Rb/9ToZ3/YYT/A=="/>
    </ext>
  </extLst>
</comments>
</file>

<file path=xl/sharedStrings.xml><?xml version="1.0" encoding="utf-8"?>
<sst xmlns="http://schemas.openxmlformats.org/spreadsheetml/2006/main" count="7930" uniqueCount="2039">
  <si>
    <t>Tabla 2. Determinación del Nivel de Deficiencia</t>
  </si>
  <si>
    <t>Nivel de Deficiencia</t>
  </si>
  <si>
    <t>Valor de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</si>
  <si>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</si>
  <si>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</si>
  <si>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</si>
  <si>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</si>
  <si>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peligro(s) que pueden dar lugar a consecuencias significativa(s), o la eficacia del conjunto de medidas preventivas existentes es baja, o ambos.</t>
  </si>
  <si>
    <t>Medio (M)</t>
  </si>
  <si>
    <t>Se han detectado peligros que puedan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</si>
  <si>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</si>
  <si>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</si>
  <si>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está controlado. Estos peligros se clasifican directamente en el nivel de riesgo y de intervención.</t>
  </si>
  <si>
    <t>Tabla 3. Determinación del 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</si>
  <si>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</si>
  <si>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</si>
  <si>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</si>
  <si>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</si>
  <si>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</si>
  <si>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(OE)</t>
  </si>
  <si>
    <t>La situación de exposición se presenta alguna vez durante la jornada laboral y por un periodo de tiempo corto.</t>
  </si>
  <si>
    <t>Esporádica (EE)</t>
  </si>
  <si>
    <t>La situación de exposición se presenta de manera eventual.</t>
  </si>
  <si>
    <t>Tabla 4. Determinación del Nivel de Probabilidad</t>
  </si>
  <si>
    <t>Niveles de Probabilidad</t>
  </si>
  <si>
    <t>Nivel de deficiencia (ND)</t>
  </si>
  <si>
    <t>MA - 40</t>
  </si>
  <si>
    <t>MA - 30</t>
  </si>
  <si>
    <t>A - 20</t>
  </si>
  <si>
    <t>A - 10</t>
  </si>
  <si>
    <t>MA - 24</t>
  </si>
  <si>
    <t>A - 18</t>
  </si>
  <si>
    <t>A - 12</t>
  </si>
  <si>
    <t>M - 6</t>
  </si>
  <si>
    <t>M - 8</t>
  </si>
  <si>
    <t>B - 4</t>
  </si>
  <si>
    <t>B - 2</t>
  </si>
  <si>
    <t>Tabla 5. Significado de los diferentes niveles de probabilidad</t>
  </si>
  <si>
    <t>Nivel de probabilidad</t>
  </si>
  <si>
    <t>Valor de NP</t>
  </si>
  <si>
    <t>Entre 40 y 24</t>
  </si>
  <si>
    <t>Situación deficiente con exposicion continua, o muy deficiente con exposicion frecuente. Normalmente la materializacion del riesgo ocurre con frecuencia</t>
  </si>
  <si>
    <t>Entre 20 y 10</t>
  </si>
  <si>
    <t>Situación deficiente con exposicion frecuente u ocasional, o bien situiación muy deficiente con exposici{on ocasional o esporadica. La materializaci{on del riesgo es posible que suceda varias veces en la vida laboral</t>
  </si>
  <si>
    <t>Entre 8 y 6</t>
  </si>
  <si>
    <t>Situación deficiente con exposición esporadica, o bien situación mejorable con exposición continuada o frecuente. Es posible que suceda daño alguna vez</t>
  </si>
  <si>
    <t>Entre 4 y 2</t>
  </si>
  <si>
    <t>Situación mejorable con exposición ocasional o esporadica, o situación sin anomalia destacable con cualquier nivel de exposición. No es esperable que se materialice el riego, aunque puede ser concebible</t>
  </si>
  <si>
    <t>Tabla 6. Determinación del nivel de consecuencias</t>
  </si>
  <si>
    <t>Nivel de consecuencia</t>
  </si>
  <si>
    <t>NC</t>
  </si>
  <si>
    <t>Daños personales</t>
  </si>
  <si>
    <t>Mortal o catastrofico (M)</t>
  </si>
  <si>
    <t>Muerte (s)</t>
  </si>
  <si>
    <t>Muy grave (MG)</t>
  </si>
  <si>
    <t>Lesiones o enfermedades graves irreparables (incapacidad permanente parcial o invalidez)</t>
  </si>
  <si>
    <t>Grave (G)</t>
  </si>
  <si>
    <t>Lesiones o enfermedades con incapacidad laboral temporal (ILT)</t>
  </si>
  <si>
    <t>Leve (L)</t>
  </si>
  <si>
    <t>Lesiones o enfermedades que no requieren incapacidad</t>
  </si>
  <si>
    <t>Tabla 7. Determinación del nivel de riesgo</t>
  </si>
  <si>
    <t>Nivel de riesgo y de intervención 
NR = NP x NC</t>
  </si>
  <si>
    <t>Nivel de probabilidad (NP)</t>
  </si>
  <si>
    <t>Nivel de concecuencias (NC)</t>
  </si>
  <si>
    <t>I
4000-2400</t>
  </si>
  <si>
    <t>I
2000-1000</t>
  </si>
  <si>
    <t>I
800-600</t>
  </si>
  <si>
    <t>II
400-200</t>
  </si>
  <si>
    <t>I
2400-1440</t>
  </si>
  <si>
    <t>I
1200-600</t>
  </si>
  <si>
    <t>II
480-360</t>
  </si>
  <si>
    <t>II 240
III 120</t>
  </si>
  <si>
    <t>I
1000-600</t>
  </si>
  <si>
    <t>II
500-250</t>
  </si>
  <si>
    <t>II
200-150</t>
  </si>
  <si>
    <t>III
100-50</t>
  </si>
  <si>
    <t>II
400-240</t>
  </si>
  <si>
    <t>II 200
III 100</t>
  </si>
  <si>
    <t>III
80-60</t>
  </si>
  <si>
    <t>III 40
IV 20</t>
  </si>
  <si>
    <t>Tabla 8. Significado del nivel de riesgo</t>
  </si>
  <si>
    <t>Nivel de riesgo</t>
  </si>
  <si>
    <t>Valor de NR</t>
  </si>
  <si>
    <t>I</t>
  </si>
  <si>
    <t>4 000 - 600</t>
  </si>
  <si>
    <t>Situación critica. Suspender actividades hasta que el riesgo este bajo control. Intervención urgente.</t>
  </si>
  <si>
    <t>II</t>
  </si>
  <si>
    <t>500 - 150</t>
  </si>
  <si>
    <t>Corregir y adoptar medidas de control de inmediato</t>
  </si>
  <si>
    <t>III</t>
  </si>
  <si>
    <t>120 - 40</t>
  </si>
  <si>
    <t>Mejorar si es posible. Seria Conveniente justificar la intervención y su rentabilidad</t>
  </si>
  <si>
    <t>IV</t>
  </si>
  <si>
    <t>Mantener las medidas de control existentes, pero se deberia considerar soluciones o mejoras y se deben hacer comprobaciones periodicas para que el riesgo aun es aceptable.</t>
  </si>
  <si>
    <t>Tabla 9. Aceptabilidad del riesgo</t>
  </si>
  <si>
    <t>Significado Explicación</t>
  </si>
  <si>
    <t>No Aceptable</t>
  </si>
  <si>
    <t>Situación critica, corrección urgente</t>
  </si>
  <si>
    <t>No Aceptable o Aceptable con control Especifico</t>
  </si>
  <si>
    <t>Corregir o adoptar medidas de control</t>
  </si>
  <si>
    <t>Mejorable</t>
  </si>
  <si>
    <t>Mejorar el control existente</t>
  </si>
  <si>
    <t>Aceptable</t>
  </si>
  <si>
    <t>No intervenir, salvo que un analisis mas preciso lo justifique</t>
  </si>
  <si>
    <t>Clasificacion</t>
  </si>
  <si>
    <t>Biologico</t>
  </si>
  <si>
    <t>fisico</t>
  </si>
  <si>
    <t>Quimico</t>
  </si>
  <si>
    <t>Psicosocial</t>
  </si>
  <si>
    <t>Biomecanico</t>
  </si>
  <si>
    <t>Condiciones de seguridad</t>
  </si>
  <si>
    <t>Fenomenos</t>
  </si>
  <si>
    <t>Virus</t>
  </si>
  <si>
    <t>Ruido ( de impacto, interminable continuo)</t>
  </si>
  <si>
    <t>Polvos Organicos,inorganicos</t>
  </si>
  <si>
    <t>Getion organizacional (estilo de mando, pago, contratacion, induccion y capacitacion, bienestar social,evaluacion del desempeño, manejo cambios)</t>
  </si>
  <si>
    <t>Posturas prolongada mantenida, forzada antigravitacional)</t>
  </si>
  <si>
    <t>Mecanico(elemetos opartes de maquinas, herramientas, equipos, piezas a trabajar, materiales proyectados solidos o fluidos</t>
  </si>
  <si>
    <t>Sismo</t>
  </si>
  <si>
    <t>Bacterias</t>
  </si>
  <si>
    <t>Iluminación ( Luz visible por exceso o deficiencia)</t>
  </si>
  <si>
    <t>Fibras</t>
  </si>
  <si>
    <t>Cracteristicas de la organización del trabajo ( comunicación, tecnologia, organización del trabajo, demandas cualitativas y cuantitativas de labor).</t>
  </si>
  <si>
    <t>Esfuerzo</t>
  </si>
  <si>
    <t>Electrico ( alta y bja tension, estatica)</t>
  </si>
  <si>
    <t>Terremoto</t>
  </si>
  <si>
    <t>Hongos</t>
  </si>
  <si>
    <t>Vibracion del (cuerpo entero, segmentaria)</t>
  </si>
  <si>
    <t>Liquidos (nieblas y rocios)</t>
  </si>
  <si>
    <t>Caracteristicas del grupo social de trabajo (relaciones, cohesión, calidad de interacciones, trabajo en equipo).</t>
  </si>
  <si>
    <t>Movimiento repetitivo</t>
  </si>
  <si>
    <t>Locativo (sistemas y medios de almacenamiento), superficies de trabajo (irregulares, deslizantes, con diferencias de nivel), condiciones de orden y aseo, (caida de objetos)</t>
  </si>
  <si>
    <t>Vendaval</t>
  </si>
  <si>
    <t>Ricketsias</t>
  </si>
  <si>
    <t>Temperaturas extremas (calor y frio)</t>
  </si>
  <si>
    <t>Gases y vapores</t>
  </si>
  <si>
    <t>Condiciones de la tarea (carga mental, contenido de la tarea, demandas emocionales, sistemas de control, definición de roles, monotonia, etc).</t>
  </si>
  <si>
    <t>Manipulación manual de cargas</t>
  </si>
  <si>
    <t>Tecnologico (explosion, fuga, derrame, incendio)</t>
  </si>
  <si>
    <t>Inundación</t>
  </si>
  <si>
    <t>Parasitos</t>
  </si>
  <si>
    <t>Presion atmosferica (normal y ajustada)</t>
  </si>
  <si>
    <t>Humos metalicos, no metalicos</t>
  </si>
  <si>
    <t>Interfase ppersona-tarea (conocimientos, habilidades en relacion con la demanda de la tarea, iniciativa, autonomia y reconocimiento, identificación de la persona con la tarea y la organización).</t>
  </si>
  <si>
    <t>Accidentes de transito</t>
  </si>
  <si>
    <t>Derrumbre</t>
  </si>
  <si>
    <t>Picaduras</t>
  </si>
  <si>
    <t>Radiaciones ionizantes (rayos x, gama, beta y alfa)</t>
  </si>
  <si>
    <t>Material particulado</t>
  </si>
  <si>
    <t>Jornada de trabajo (pausas, trabajo nocturno, rotación, horas extras, descansos)</t>
  </si>
  <si>
    <t>Públicos (robos, atracos, asaltos, atentados, de orden publico, etc)</t>
  </si>
  <si>
    <t>Precipitaciones, (lluvias, granizadas, heladas)</t>
  </si>
  <si>
    <t>Mordeduras</t>
  </si>
  <si>
    <t>Radiaciones no ionizantes (laser, ultravioleta, infrarroja, radiofrecuencia, microondas)</t>
  </si>
  <si>
    <t>Trabajo en alturas</t>
  </si>
  <si>
    <t>SISTEMA INTEGRADO DE GESTION</t>
  </si>
  <si>
    <t>CODIGO: SIG -MT-008</t>
  </si>
  <si>
    <t>VERSIÓN: 9</t>
  </si>
  <si>
    <t xml:space="preserve">MATRIZ DE IDENTIFICACION DE PELIGROS Y EVALUACIÓN DE RIESGOS </t>
  </si>
  <si>
    <t xml:space="preserve">FECHA DE ACTUALIZACIÓN: 17 MARZO DE 2025 </t>
  </si>
  <si>
    <t>PAGINAS:  1 de 16</t>
  </si>
  <si>
    <t>NOMBRE DE LA EMPRESA: GAS AND SERVICES SAS.</t>
  </si>
  <si>
    <t xml:space="preserve">ÁREA O PROCESO:   Construcción, montaje y mantenimiento de estaciones  de regulación y medición, redes de transporte de alta conexión o derivación (HOT TAP) de nuevas redes de Gas y Petróleo. </t>
  </si>
  <si>
    <r>
      <rPr>
        <rFont val="Arial"/>
        <b/>
        <color theme="1"/>
        <sz val="11.0"/>
      </rPr>
      <t>EVALUACIÓN REALIZADA POR:</t>
    </r>
    <r>
      <rPr>
        <rFont val="Arial"/>
        <b val="0"/>
        <color theme="1"/>
        <sz val="11.0"/>
      </rPr>
      <t xml:space="preserve"> Supervisor  SIG</t>
    </r>
  </si>
  <si>
    <r>
      <rPr>
        <rFont val="Arial"/>
        <b/>
        <color theme="1"/>
        <sz val="11.0"/>
      </rPr>
      <t xml:space="preserve">FECHA PRÓXIMA EVALUACIÓN: </t>
    </r>
    <r>
      <rPr>
        <rFont val="Arial"/>
        <b val="0"/>
        <color theme="1"/>
        <sz val="11.0"/>
      </rPr>
      <t>Según especificaciones del procedimiento de identificacion , valoracion y control de riesgos  G&amp;S.</t>
    </r>
  </si>
  <si>
    <t xml:space="preserve">PROCESO </t>
  </si>
  <si>
    <t>ZONA/LUGAR</t>
  </si>
  <si>
    <t xml:space="preserve">ACTIVIDADES </t>
  </si>
  <si>
    <t>TAREAS</t>
  </si>
  <si>
    <t>ACTIVIDAD RUTINARIA                                    (SI O NO )</t>
  </si>
  <si>
    <t xml:space="preserve">PELIGRO </t>
  </si>
  <si>
    <t>EFECTOS POSIBLES</t>
  </si>
  <si>
    <t xml:space="preserve">CONTROLES EXISTENTES </t>
  </si>
  <si>
    <t xml:space="preserve">EVALUACION DEL RIESGO </t>
  </si>
  <si>
    <t xml:space="preserve">VALORACION DEL RIESGO </t>
  </si>
  <si>
    <t>CRITERIOS PARA ESTABLECER CONTROLES</t>
  </si>
  <si>
    <t xml:space="preserve">MEDIDAS DE INTERVENCION </t>
  </si>
  <si>
    <t xml:space="preserve">EVALUACION DEL RIESGO POSTERIOR A CONTROLES </t>
  </si>
  <si>
    <t xml:space="preserve">DESCRIPCION </t>
  </si>
  <si>
    <t xml:space="preserve">CLASIFICACION </t>
  </si>
  <si>
    <t>FUENTE</t>
  </si>
  <si>
    <t>MEDIO</t>
  </si>
  <si>
    <t>INDIVIDUO</t>
  </si>
  <si>
    <t>NIVEL DE DEFICIENCIA</t>
  </si>
  <si>
    <t>NIVEL DE EXPOSICION</t>
  </si>
  <si>
    <t>NIVEL DE PROBABILIDAD (NDxNE)</t>
  </si>
  <si>
    <t>INTERPRETACION DEL NIVEL DE PROBABILIDAD</t>
  </si>
  <si>
    <t>NIVEL DE CONSECUENCIA</t>
  </si>
  <si>
    <t>NIVEL DE RIESGO (NR) E INTERVENCION</t>
  </si>
  <si>
    <t>INTERPRETACION DEL NR</t>
  </si>
  <si>
    <t>ACEPTABILIDAD DEL RIESGO</t>
  </si>
  <si>
    <t>N° EXPUESTOS</t>
  </si>
  <si>
    <t>PEOR CONSECUENCIA</t>
  </si>
  <si>
    <t>EXISTENCIA REQUISITO LEGAL ESPECIFICO
 ASOCIADO
(SI O NO )</t>
  </si>
  <si>
    <t xml:space="preserve">ELIMINACION </t>
  </si>
  <si>
    <t xml:space="preserve">SUSTITUCION </t>
  </si>
  <si>
    <t>CONTROLES DE INGENIERIA</t>
  </si>
  <si>
    <t>CONTROLES ADMINISTRATIVOS, SEÑALIZACION, ADVERTENCIA</t>
  </si>
  <si>
    <t xml:space="preserve">EQUIPOS / ELEMENTOS DE PROTECCION PERSONAL </t>
  </si>
  <si>
    <t xml:space="preserve">NIVEL DE DEFICIENCIA </t>
  </si>
  <si>
    <t xml:space="preserve">NIVEL DE EXPOSICION </t>
  </si>
  <si>
    <t xml:space="preserve">NIVEL DE CONSECUENCIA </t>
  </si>
  <si>
    <t xml:space="preserve">NIVEL DE RIESGO (NR) E INTERVENCION </t>
  </si>
  <si>
    <t>HOT TAP  OLEODUCTOS</t>
  </si>
  <si>
    <t xml:space="preserve">CARRETERA </t>
  </si>
  <si>
    <t>MOVILIZACION</t>
  </si>
  <si>
    <t>Desplazamiento desde el lugar de residencia al campo de trabajo (en mision)</t>
  </si>
  <si>
    <t xml:space="preserve">SI </t>
  </si>
  <si>
    <t>Presencia de  Virus propios de  la región</t>
  </si>
  <si>
    <t xml:space="preserve">Biológico </t>
  </si>
  <si>
    <t>Afectaciones a la salud</t>
  </si>
  <si>
    <t xml:space="preserve">Ninguno </t>
  </si>
  <si>
    <t xml:space="preserve">Vacunas registradas según profesiograma principales fiebre amarilla  tetano Y covid-19 </t>
  </si>
  <si>
    <t>Incapacidad Laboral</t>
  </si>
  <si>
    <t>SI</t>
  </si>
  <si>
    <t>No Aplica</t>
  </si>
  <si>
    <t>Verificación de la Vacunación del Personal, capacitación en Riesgos Biológicos, Seguimiento a boletines epidemiológicos por región 
Programa salud publica</t>
  </si>
  <si>
    <t xml:space="preserve">Viajar con ventanas cerradas, utilizar repelente, camisa manga larga,  botas caña alta, pantalón  y capuchón o monja, recomendar uso de repelentes. Vacunación completa personal para COVID-19 </t>
  </si>
  <si>
    <t>Postura mantenida</t>
  </si>
  <si>
    <t xml:space="preserve">Biomecanico </t>
  </si>
  <si>
    <t>Espasmos musculares</t>
  </si>
  <si>
    <t>Realizar pausas cortas en el trayecto del viaje para realizar estiramiento muscular</t>
  </si>
  <si>
    <t xml:space="preserve">Capacitacion sobre pausas activas, higiene postural </t>
  </si>
  <si>
    <t xml:space="preserve">Pausas  cada 3 horas de desplazamiento, el personal baja del vehículo y cambia de postura. </t>
  </si>
  <si>
    <t>Públicos (Robos, atracos, orden
público)</t>
  </si>
  <si>
    <t>Condiciones de Seguridad</t>
  </si>
  <si>
    <t>Traumas fisicos y psicologicos, lesiones, heridas</t>
  </si>
  <si>
    <t>Se verifica el estado de las vias con la policia de transito, antes de iniciar un recorrido</t>
  </si>
  <si>
    <t>Llamada a el #767 verificacion del estado de las vias a nivel nacional</t>
  </si>
  <si>
    <t xml:space="preserve">Competencia  y experiencia de los conductores, experiencia remisión de carga </t>
  </si>
  <si>
    <t>Control del vehiculo, desplazamientos en el día, recorridos por vías principales</t>
  </si>
  <si>
    <t>Accidentes de Tránsito (Manejo en Carretera a larga distancia, terrenos inestables)</t>
  </si>
  <si>
    <t xml:space="preserve">Choques, volcamiento del Vehículo 
Muerte, Incendio de vehiculo </t>
  </si>
  <si>
    <t xml:space="preserve">Mantenimiento preventivo-correctivo vehiculos de la empresa.
Inpección de vehiculos antes de Salir a campo </t>
  </si>
  <si>
    <t>Validación de estado de las vías</t>
  </si>
  <si>
    <t>Competencia  y experiencia de los conductores</t>
  </si>
  <si>
    <t>Mantenimiento preventivo a Vehículos</t>
  </si>
  <si>
    <t>No viajar en horas de la Noche, cuando el viaje exceda más 4 Horas continuas. Implementación de programa de seguridad Vial 
Seguimiento a inspecciones de vehiculos 
Implementación y aseguramiento de politica de seguridad vial 
Seguimiento del PESV</t>
  </si>
  <si>
    <t>Jornada de trabajo (pausas, trabajo
nocturno, rotación, horas extras,
descansos)</t>
  </si>
  <si>
    <t>Fatiga y Sueño al conducir</t>
  </si>
  <si>
    <t>Realizar un descanso de 20 minutos por cada 3 horas de conducción o cada 150/200 kilómetros recorridos</t>
  </si>
  <si>
    <t>Ninguno</t>
  </si>
  <si>
    <t>Descanso y sueño apropiado, manejo y logística de los trabajos</t>
  </si>
  <si>
    <t>Incapacidad Laboral
Stress Laboral
Sindrome de Burnot</t>
  </si>
  <si>
    <t xml:space="preserve">Planeación de los viajes, descanso apropiado para los conductores y NO viajar en horas de la Noche cuando el viaje exceda mas de 4 horas continuas. 
Entrega de viaticos para hospedaje
Plan estratégico de seguridad Vial </t>
  </si>
  <si>
    <t>Conducir bajo el efecto de alcohol y/o sustancias psicoactivas</t>
  </si>
  <si>
    <t xml:space="preserve">Humano </t>
  </si>
  <si>
    <t>realizar  Pruebas de alcoholemia, Pruebas de sangre</t>
  </si>
  <si>
    <t xml:space="preserve">Capacitacion prevencion del consumo de alcohol y drogas </t>
  </si>
  <si>
    <t>Bajo</t>
  </si>
  <si>
    <t>Se acepta</t>
  </si>
  <si>
    <t xml:space="preserve">No viajar con efecto de alcohol y droga </t>
  </si>
  <si>
    <t>Malas prácticas de conducción (invasión de carril, no respeto de las normas de tránsito)</t>
  </si>
  <si>
    <t>Choques, volcamiento del Vehículo Muerte, Incendio de vehiculo</t>
  </si>
  <si>
    <t xml:space="preserve"> capacitacion manejo defensivo</t>
  </si>
  <si>
    <t xml:space="preserve">Incapacidad Laboral </t>
  </si>
  <si>
    <t xml:space="preserve">capacitacion de normas de trancito. </t>
  </si>
  <si>
    <t>Condiciones climáticas (lluvia, niebla, inundaciones, deslizamiento de tierra)</t>
  </si>
  <si>
    <t>Choques, volcamiento del Vehículo Muerte, atrapamiento Incendio de vehiculo</t>
  </si>
  <si>
    <t xml:space="preserve">se verfica el estado de clima antes de salir a campo </t>
  </si>
  <si>
    <t xml:space="preserve">validacion el estado de la via </t>
  </si>
  <si>
    <t xml:space="preserve">no conduccir cuando este lleviendo muy fuerte o niebla </t>
  </si>
  <si>
    <t xml:space="preserve">IV </t>
  </si>
  <si>
    <t xml:space="preserve">No </t>
  </si>
  <si>
    <t xml:space="preserve">no viajar en malas condicciones climaticas, validar con INVIAS cierres de vias por fenomenos naturales </t>
  </si>
  <si>
    <t xml:space="preserve">CAMPO DE TRABAJO </t>
  </si>
  <si>
    <t xml:space="preserve">ALISTAMIENTO DEL SITIO </t>
  </si>
  <si>
    <t xml:space="preserve"> Charla de Seguridad
Definicion de procedimiento y aprobación de permisos de trabajo </t>
  </si>
  <si>
    <t>Exposición a  radiación solar</t>
  </si>
  <si>
    <t xml:space="preserve">Físico </t>
  </si>
  <si>
    <t xml:space="preserve">Uso de carpas, puntos de hidratación </t>
  </si>
  <si>
    <t>Uso de Protector Solar, capuchones</t>
  </si>
  <si>
    <t>NO</t>
  </si>
  <si>
    <t>Utilizar carpa, manetner hidrtación permanente,</t>
  </si>
  <si>
    <t xml:space="preserve">Uso de Protector Solar, Hidratación Frecuente, capuchones </t>
  </si>
  <si>
    <t xml:space="preserve">Presencia de Animales, Insectos,reptiles, roedores. </t>
  </si>
  <si>
    <t xml:space="preserve">Señalización, definición de tramo para caminar, delimitación de áreas de trabajo </t>
  </si>
  <si>
    <t xml:space="preserve">Uso de botas caña alta </t>
  </si>
  <si>
    <t>Capacitación en riesgos Biológicos y atención de Emergencias por mordedura/Picadura venenosos. 
Protocolo prevención de accidente rábico 
Programa Salud Pública</t>
  </si>
  <si>
    <t xml:space="preserve">Uso de Botas Caña alta de plástico en terrenos con alto nivel freático </t>
  </si>
  <si>
    <t>Descargue de Herramientas y Equipos
Realización de Preoperacionales de equipos, andamios y Herramientas</t>
  </si>
  <si>
    <t>Manipulacion de Cargas / Esfuerzo</t>
  </si>
  <si>
    <t xml:space="preserve">Biomecánico </t>
  </si>
  <si>
    <t>Lesiones Osteomusculares, Hernia</t>
  </si>
  <si>
    <t>Cargas Mayores a 25 Kg se deben levantar con palanca, diferencial o con camión Grúa</t>
  </si>
  <si>
    <t xml:space="preserve">Uso de Elementos de Protección personal, no debe cargar peso superior a 25Kg </t>
  </si>
  <si>
    <t>Lumbalgia, incapacidad parcial</t>
  </si>
  <si>
    <t xml:space="preserve">Uso de ayudas mecánicas como brazo hidraúlico o montacarga manual. </t>
  </si>
  <si>
    <t>Instalación de puente grúa en los camiones de la emprea</t>
  </si>
  <si>
    <t xml:space="preserve">Capacitación en manejo de cargas
Progrmaa biomecanico </t>
  </si>
  <si>
    <t xml:space="preserve">Uso de guantes, botas de seguridad, casco, overol de trabajo </t>
  </si>
  <si>
    <t>Mécanico (Manipulacion de herramientas, equipos)</t>
  </si>
  <si>
    <t>Lesiones, Cortaruas, Atrapamientos, aplastamientos</t>
  </si>
  <si>
    <t>Seguir el procedimiento de manejo seguro de herramientas y equipos</t>
  </si>
  <si>
    <t>Uso de Elementos de proteccion personal</t>
  </si>
  <si>
    <t>Cortaduras, atrapamientos, aplastamiento, heridas</t>
  </si>
  <si>
    <t>Implementacion del programa de trabajo seguro de herramientas y equipos
Programa riesgo mecánico
Inspección a herramientas y equipos</t>
  </si>
  <si>
    <t>Uso de los EPP correspondientes a la actividad</t>
  </si>
  <si>
    <t xml:space="preserve">Locativo (Terreno Inestable) </t>
  </si>
  <si>
    <t>Golpes,  Caidas</t>
  </si>
  <si>
    <t xml:space="preserve">No ubicar objetos sobre la via de desplazamiento de Herramientas o Equipos. Señalización, demarcación de áreas de trabajo </t>
  </si>
  <si>
    <t xml:space="preserve">Uso de botas caña alta punta de acero </t>
  </si>
  <si>
    <t>Contusiones, Heridas, esguinces, fracturas</t>
  </si>
  <si>
    <t>Adecuada Señalización, no permitir el paso de personal ajeno 
Definición de zona de transito peatonal, zona de tránsito vehicular</t>
  </si>
  <si>
    <t xml:space="preserve">Uso de botas caña alta y que esté acorde con la talla del trabajador </t>
  </si>
  <si>
    <t xml:space="preserve">EXCAVACION </t>
  </si>
  <si>
    <t>Manual</t>
  </si>
  <si>
    <t xml:space="preserve">NO </t>
  </si>
  <si>
    <t xml:space="preserve">Señalización Adecuada del lugar en el que se va a excavar, verificación del lugar </t>
  </si>
  <si>
    <t xml:space="preserve">Uso de botas caña alta punta de acero, overol de trabajo, camisa manga larga </t>
  </si>
  <si>
    <t xml:space="preserve"> Afectación a la salud por mordedura, picadura de animales </t>
  </si>
  <si>
    <t xml:space="preserve">Drenaje total del área a Excavar, y excavación, instalación de polines en la excavación  </t>
  </si>
  <si>
    <t>Capacitación en riesgos Biológicos y atención de Emergencias por mordedura/Picadura venenosos. Progrma salud publica</t>
  </si>
  <si>
    <t xml:space="preserve">Movientos repetitivos </t>
  </si>
  <si>
    <t>Afectaciones a la salud, dorsalgia, lumbalgias</t>
  </si>
  <si>
    <t>Verificación del terreno, estado de las picas y palas a utilizar</t>
  </si>
  <si>
    <t xml:space="preserve">Trabajo a 1 metro del compañero de trabajo, los apiques deben tener en cuenta el lugar de ubicación de la tubería, verificar el plano previo a la intervención </t>
  </si>
  <si>
    <t xml:space="preserve">Uso de guantes carnaza, casco. Gafasy overol ocmpleto </t>
  </si>
  <si>
    <t>Dolores musculares, lumbalgia, afecataciones en columna</t>
  </si>
  <si>
    <t xml:space="preserve">PVE Biomecánico 
Capacitaciones en movimientos repetitivos e higiene postural, realizar pausas del trabajo, rotación de la tarea </t>
  </si>
  <si>
    <t xml:space="preserve"> Uso de EPP para el apique </t>
  </si>
  <si>
    <t>Mécanico (Uso de Pica y Palas)</t>
  </si>
  <si>
    <t>Golpes, Heridas</t>
  </si>
  <si>
    <t xml:space="preserve">Inspección de las palas, picas y demas elementos para el apique </t>
  </si>
  <si>
    <t xml:space="preserve">Inspeccion del lugar de trabajo </t>
  </si>
  <si>
    <t xml:space="preserve">Uso de Elementos de Protección Personal, Ubicación entre trabajadores de 2mts </t>
  </si>
  <si>
    <t>Cortaduras, Caídas</t>
  </si>
  <si>
    <t>Utilizar motobombas para drenar el agua aposada y Suspender, detener o no realizar  las actividades de acuerdo a la lámina de agua en el terreno</t>
  </si>
  <si>
    <t xml:space="preserve">Realizar la excavación manual según especificaciones de la Norma  </t>
  </si>
  <si>
    <t>Uso de Elemetos de Protección personal casco, guantes, bota caña alta plástico, gafas oscuras</t>
  </si>
  <si>
    <t xml:space="preserve">Psicosocial </t>
  </si>
  <si>
    <t xml:space="preserve">Cansancio, sindrome de Burnot, desmotivación </t>
  </si>
  <si>
    <t>Se contrata en mayoria a personal de la comunidad para realización de apiques y excavación mecácnia, para motivar el trabajo con comunidades</t>
  </si>
  <si>
    <t xml:space="preserve">Se tiene en cuenta personal de las veredas </t>
  </si>
  <si>
    <t xml:space="preserve">Se realiza inducción y adaptación al cargo </t>
  </si>
  <si>
    <t xml:space="preserve">Enfermedades relacionadas con el riesgo psicosocial </t>
  </si>
  <si>
    <t xml:space="preserve">Programa de proveedores Locales </t>
  </si>
  <si>
    <t xml:space="preserve">Inducción y adaptación al trabajo, socialización de reglamento de trabajo e higiene </t>
  </si>
  <si>
    <t xml:space="preserve">Caida de objetos a distinto nivel </t>
  </si>
  <si>
    <t xml:space="preserve">Locativo </t>
  </si>
  <si>
    <t>Atrapamiento, golpes</t>
  </si>
  <si>
    <t xml:space="preserve">Delimitar el área de a excavación, quitar piedras, chamizos, que no permitan realizar el apique  </t>
  </si>
  <si>
    <t xml:space="preserve">Uso de elementos de Protección Personal, Casco, botas de plástico caña alta, Gafas, Tapabocas </t>
  </si>
  <si>
    <t>Cortadura</t>
  </si>
  <si>
    <t xml:space="preserve">Realizar la excavación manual según especificaciones de la Norma (Excavación en V, mantener la tierra de la excavación a 1,5mt de la excavación)   </t>
  </si>
  <si>
    <t>Señalización, ubicación de accesos y salidas dependiendo la longitud de la excavación</t>
  </si>
  <si>
    <t xml:space="preserve">Uso de Elemetos de Protección personal casco, guantes, bota caña alta plástico, gafas oscuras. Uso de arnes, eslinga y linea de vida en excavaciones con profundidad mayor a 1,5mt  </t>
  </si>
  <si>
    <t>Mecanica</t>
  </si>
  <si>
    <t>Ruido</t>
  </si>
  <si>
    <t>Fisico</t>
  </si>
  <si>
    <t>Cefaleas, hipoacusia, perdida de la audicion.</t>
  </si>
  <si>
    <t>Evitar el uso de la maquina retroexcavadora por mas de 4 horas ininterrumpidas</t>
  </si>
  <si>
    <t>Uso de protector auditivo de insercion y de copa.</t>
  </si>
  <si>
    <t>Causa estrés, pedidas de la audicion y cefaleas.</t>
  </si>
  <si>
    <t>Capactiacion en el riego fisico enfocado en el ruido a el personal que este involucrado directamente con la actividad  pyp auditivo</t>
  </si>
  <si>
    <t>Uso de protectores auditivos de insercion y de copa.</t>
  </si>
  <si>
    <t>Locativo (Caida de objetos a distinto nivel)</t>
  </si>
  <si>
    <t>Atrapamiento</t>
  </si>
  <si>
    <t xml:space="preserve">Realizar verificación de desniveles, verificar funcionalidad de las zapatas verificar giros de manera controlada de la retroexcavadora </t>
  </si>
  <si>
    <t xml:space="preserve">Uso de elementos de Protección Personal, Casco, gafas, verificar competencia de operador de retroexcavadora </t>
  </si>
  <si>
    <t>Derrumbe con personal en Excavación, Atrapamiento</t>
  </si>
  <si>
    <t xml:space="preserve">Realizar la excavación manual según especificaciones de la Norma (Excavación en V,  mantener la tierra de la excavación a 1,5mt de la excavación)   Personal no puede estar dentro de la excavación mientras la máquina la realiza </t>
  </si>
  <si>
    <t>Uso de Elemetos de Protección personal casco, guantes, bota caña alta plástico, gafas oscuras.</t>
  </si>
  <si>
    <t xml:space="preserve">Riesgo natural por inundación </t>
  </si>
  <si>
    <t>Natural</t>
  </si>
  <si>
    <t xml:space="preserve">Inundación de la excavación </t>
  </si>
  <si>
    <t xml:space="preserve">Mantener bomba de exttracción de agua, no permitir el ingreso de personal hasta que se desocupe la excavación, colocar polines o maderos para que el personal trabaje sobre estos dentro de la excavación </t>
  </si>
  <si>
    <t xml:space="preserve">Botas de seguridad caña alta, botas de caucho para invierno </t>
  </si>
  <si>
    <t xml:space="preserve">Inundación y perdida de equipos, derrumbe </t>
  </si>
  <si>
    <t>Mantener bomba de exttracción de agua, no permitir el ingreso de personal hasta que se desocupe la excavación, colocar polines o maderos para que el personal trabaje sobre estos dentro de la excavación. Plan de emergencias</t>
  </si>
  <si>
    <t>Tecnológico (explocion, fuga, derrame, incendio)</t>
  </si>
  <si>
    <t xml:space="preserve">Condiciones de Seguridad </t>
  </si>
  <si>
    <t>Traumas, Fracturas, y hasta la muerte</t>
  </si>
  <si>
    <t xml:space="preserve">Verificar tipos de tubería que se encuentran en la exacavación (Plano de redes) </t>
  </si>
  <si>
    <t>Contar con MEDEVAC y plan de emergencias para acudir a las entidades de emergencia que controlen la emergencia</t>
  </si>
  <si>
    <t xml:space="preserve">Realizar Mantenimiento y  Certificación de la Maquinaria </t>
  </si>
  <si>
    <t xml:space="preserve">Realizar capacitacion a el personal en primeros auxilios y evacuacion.
Plan de emergencias </t>
  </si>
  <si>
    <t xml:space="preserve">Validar experiencia del operador y verificar planos de redes y ubicación del tubo </t>
  </si>
  <si>
    <t>Mécanico (Giros no controlados de la retroexcavadora)</t>
  </si>
  <si>
    <t>Daños Materiales y perasonales</t>
  </si>
  <si>
    <t xml:space="preserve">Preoperacional, Mantenimiento Preventivo </t>
  </si>
  <si>
    <t xml:space="preserve">Verificar terreno, y lugar por donde se moverá la retoexcavadora </t>
  </si>
  <si>
    <t xml:space="preserve">Capacitación y certificación en Operador de Retroexcavadora </t>
  </si>
  <si>
    <t>Daños Materiales y personales</t>
  </si>
  <si>
    <t>Realizar Preoperacional del equipo</t>
  </si>
  <si>
    <t xml:space="preserve">El operador de la Retroexcavadora debe tener experiencia, usar EPP </t>
  </si>
  <si>
    <t>LIMPIEZA Y MEDICION DE ESPESORES</t>
  </si>
  <si>
    <t>Limpieza Manual de la Tuberia (Trabajo en excavación)</t>
  </si>
  <si>
    <t>Locativo (Caida de objetos a diferente nivel)</t>
  </si>
  <si>
    <t xml:space="preserve">Verifica a diario la excavación previo ingreso de personal, realizar validación de talud, accesos, cuerdas, la tierra retirada de la excavación debe estar a 1.5m de la excavación 
</t>
  </si>
  <si>
    <t>Carpa para personal. Punto de hidratación</t>
  </si>
  <si>
    <t xml:space="preserve">Uso de Protector Solar </t>
  </si>
  <si>
    <t xml:space="preserve">Deshidratación, Insolación  </t>
  </si>
  <si>
    <t xml:space="preserve">Colocar sombrilla que permita sombra en la excavación </t>
  </si>
  <si>
    <t>Uso de Protector Solar, Hidratación Frecuente</t>
  </si>
  <si>
    <t>Traumas, Fracturas, muerte</t>
  </si>
  <si>
    <t>Personal capacitado para manejo de pulidora con disco de grata-
Contar con MEDEVAC y plan de emergencias para acudir a las entidades de emergencia que controlen la emergencia</t>
  </si>
  <si>
    <t xml:space="preserve">Realizar Mantenimiento y preoperacional de pulidoras 
La excavación se deberá realizar con tipo terraza. </t>
  </si>
  <si>
    <t>Realizar capacitacion a el personal en primeros auxilios y evacuacion.. Programa riesgo mecanico</t>
  </si>
  <si>
    <t xml:space="preserve">Químico por material particulado </t>
  </si>
  <si>
    <t xml:space="preserve">Manterial Particulado </t>
  </si>
  <si>
    <t>Generación de material particulado de la tuberia</t>
  </si>
  <si>
    <t>N.A</t>
  </si>
  <si>
    <t xml:space="preserve">Adecuada Ventilación 
Señalización del área de trabajo, solamente podrá estar los esmeriladores realizando el trabajo </t>
  </si>
  <si>
    <t>Uso de Filtros para humos metálicos, careta de esmerilar, peto, mangas, gafas protectoras</t>
  </si>
  <si>
    <t xml:space="preserve">Asfixia por Inhalación </t>
  </si>
  <si>
    <t xml:space="preserve">Mantenimiento a pulidoras </t>
  </si>
  <si>
    <t xml:space="preserve">Realizar Preoperacional 
Uso de dico grata en buen estado </t>
  </si>
  <si>
    <t>Uso de Elemetos de Protección personal casco, guantes, gafas oscuras, respirador, careta para humos</t>
  </si>
  <si>
    <t>Mécanico (Corte por Uso de Grata)</t>
  </si>
  <si>
    <t>Heridas, cartadas, amputaciones.</t>
  </si>
  <si>
    <t>Preoperacional, Mantenimiento Preventivo, Uso de Guardas</t>
  </si>
  <si>
    <t>Uso de Guantes, dotación y el personal debe estar capacitado y con experiencia para realizar la labor</t>
  </si>
  <si>
    <t>Cortaduras</t>
  </si>
  <si>
    <t>Realizar Preoperacional. Realizar divulgación y seguimiento de procedimiento de trabajo seguro con pulidoras.
Programa riesgo mecanico</t>
  </si>
  <si>
    <t>Uso de Elemetos de Protección personal casco, guantes, bota caña alta, peto, magas y  gafas oscuras</t>
  </si>
  <si>
    <t>Realizar calestenia previo inicio de trabajo</t>
  </si>
  <si>
    <t xml:space="preserve">Realizar cambio de postura, descanso de 2 min, adecuado agarre de pulidora </t>
  </si>
  <si>
    <t xml:space="preserve"> Uso de EPP para la actividad </t>
  </si>
  <si>
    <t>Eléctrico (Cables, conexiones  y puesta a tierra deficientes: sobrecarga eléctrica)</t>
  </si>
  <si>
    <t>Quemaduras-pre-infartos</t>
  </si>
  <si>
    <t>Preoperacional, Mantenimiento Preventivo</t>
  </si>
  <si>
    <t xml:space="preserve">Colocar Mamparas, cuando no se está trabajando en excavacion </t>
  </si>
  <si>
    <t>No debe haber trabajadores ajenos cerca al esmerilador</t>
  </si>
  <si>
    <t xml:space="preserve">Quemadura, Choque eléctrico </t>
  </si>
  <si>
    <t>Mantenimiento preventivo periódico o según cronograma. Verificar que el tablero o toma que proporcionará la corriente cuente con conexión a tierra.</t>
  </si>
  <si>
    <t>Aislar el área con cinta de seguridad, evitando que personal ajeno a la actividad ingrese.</t>
  </si>
  <si>
    <t xml:space="preserve">Uso de Guantes, careta de esmerilar, overol, completo capuchón </t>
  </si>
  <si>
    <t xml:space="preserve">Medicion de Espesores de la Tubería (Realizado por terceros) </t>
  </si>
  <si>
    <t xml:space="preserve">Verifica a diario la excavación previo ingreso de personal, realizar validación de talud, accesos, cuerdas, la tierra retirada de la excavación debe estar a 1.5m de la excavación , definir paso peatonal, tránsito de vehiculos 
</t>
  </si>
  <si>
    <t xml:space="preserve">Realizar la excavación manual según especificaciones de la Norma (Excavación en V, mantener la tierra de la excavación a 1,5mt de la excavación)   Realizar tipo escalonado para prevenir aludes </t>
  </si>
  <si>
    <t>MONTAJE  DE SPLIT TEE O ACCESORIOS</t>
  </si>
  <si>
    <t xml:space="preserve">Desplazamiento y Ubicación de la Split Tee en Tubería </t>
  </si>
  <si>
    <t xml:space="preserve">Manejo de Cargas </t>
  </si>
  <si>
    <t xml:space="preserve">Uso de ayudas mecánicas como brazo hidraúlico o montacarga manual </t>
  </si>
  <si>
    <t>Capacitación en manejo de cargas PVE Biomecanico</t>
  </si>
  <si>
    <t xml:space="preserve">No desplazar o cargar pesos superiores a 25Kg </t>
  </si>
  <si>
    <t>Mécanico (Manejo de Equipos)</t>
  </si>
  <si>
    <t xml:space="preserve">Inspección de herramientas y equipos previo a su uso 
Mantenimientos en caso de requerirlo </t>
  </si>
  <si>
    <t>Heridas, contusiones</t>
  </si>
  <si>
    <t xml:space="preserve">Programa de riesgo Mecánico </t>
  </si>
  <si>
    <t>Uso de Elemetos de Protección personal casco, guantes, gafas oscuras</t>
  </si>
  <si>
    <t>SOLDADURA SPLIT TEE</t>
  </si>
  <si>
    <t>Soldadura Longitudinal, Circular y TOR</t>
  </si>
  <si>
    <t>Uso de equipo de soldar 
(motosoldador)</t>
  </si>
  <si>
    <t>Radiación calorica  por alta  temperatura de la pinza  de soldar, radiación UV/IR: quemaduras a nivel de piel y ojos.</t>
  </si>
  <si>
    <t xml:space="preserve">Mantenimiento preventivo de equipo de soldadura                                  </t>
  </si>
  <si>
    <t xml:space="preserve">Adecuada Ventilación </t>
  </si>
  <si>
    <t>Los soldadres y paileros  deben portar permanentemente la careta, guantes largos, mangas, pechera "peto", gafas con filtro N° 5, botas caña-alta y máscara para humos metálicos. Tener disponible  respirador media cara  para vapores organicos</t>
  </si>
  <si>
    <t xml:space="preserve">Lesiones en ojos </t>
  </si>
  <si>
    <t xml:space="preserve"> Instalar Mamparas que aislen la radiación a los demás trabajadores, cuando el trabajo en campo no sea en excavación, cuando se trabajo en excavación, los soldadores estarán solos soldando </t>
  </si>
  <si>
    <t xml:space="preserve">Realizar exámenes periódicos para los trabajadores de la empresa. Aplicar procedimiento de trabajo seguro con soldadura </t>
  </si>
  <si>
    <t>Uso de careta para soldar, evaluación Médica periódica</t>
  </si>
  <si>
    <t xml:space="preserve">Ruido </t>
  </si>
  <si>
    <t xml:space="preserve">Intermitente </t>
  </si>
  <si>
    <t xml:space="preserve">Trabajos en campo abierto, en donde el ruido se disipa, sin emabrgo las personas que se encuentran cerca del motosoldador se encuentran expuestos </t>
  </si>
  <si>
    <t xml:space="preserve">Uso de protectores auditivos </t>
  </si>
  <si>
    <t>Hipoacusia 
Dolor de cabeza</t>
  </si>
  <si>
    <t xml:space="preserve">Realización de sonometria y aplicación de recomendaciones 
Realización de exámenes anuales y seguimiento a resultados 
Programa pyp auditivo </t>
  </si>
  <si>
    <t xml:space="preserve">Químico </t>
  </si>
  <si>
    <t xml:space="preserve">Emision de Humos metálicos </t>
  </si>
  <si>
    <t xml:space="preserve">Mantenimiento Periódico de motosoldador </t>
  </si>
  <si>
    <t>Uso de careta con filtros para humos metálicos, experiencia y certificaciones de soldadores que realizan la tarea</t>
  </si>
  <si>
    <t xml:space="preserve">Problemas respiratorios a largo plazo por inhalación de humos metálicos </t>
  </si>
  <si>
    <t xml:space="preserve">Verificar tipo de combustible, mantenimiento realizado y voltaje de Motosoldador. El cableado no debe estar en su recorrido en contacto con zonas húmedas, Realizar cambio de aceite de manera periódica </t>
  </si>
  <si>
    <t xml:space="preserve">Aplicar procedimiento de soldadura, validación del tipo de soldadura </t>
  </si>
  <si>
    <t xml:space="preserve">Tecnológico </t>
  </si>
  <si>
    <t xml:space="preserve">Explosion </t>
  </si>
  <si>
    <t>Colocar  Baking  para reforzar el espesor de la tubería, hacer medición de espesores en el que el espesor mínimo debe ser  3,5mm o  depende  la presión de la tubería</t>
  </si>
  <si>
    <t>Señalización 
Verificación con medición de atmosferas explosivas</t>
  </si>
  <si>
    <t xml:space="preserve">El soldador debe ser calificados en  API  1104 y  ASME  sección 9
Uso de trajes antiflama </t>
  </si>
  <si>
    <t xml:space="preserve">Muerte </t>
  </si>
  <si>
    <t xml:space="preserve">Medicion de Espesores con equipo certificado.                      Mantener medidor de Atmosferas  calibrado y permanente en el sitio de trabajo. </t>
  </si>
  <si>
    <t>Señalización adecuada del lugar de trabajo 
Aplicar Check list previo a la soldadura, diligenciar permisos de trabajo. 
Señalizar el área de trabajo y no permitir personal no autorizado 
Socialización de procedimiento de Hot Tap. Programa de riesgo trabajo en caliente</t>
  </si>
  <si>
    <t xml:space="preserve">Utilizar todos los elementos de Protección personal, traje antiflama para el soldador y ayudante mecánico 
Mantener planes de Emergencia activado y conocer puntos de encuentro </t>
  </si>
  <si>
    <t xml:space="preserve">Realizar cambio de postura, descanso, rotación de tarea con el esmerilador (El soldador toma pausa cuando el esmerilador pule la soldadura)  </t>
  </si>
  <si>
    <t xml:space="preserve">Electrico </t>
  </si>
  <si>
    <t>Quemaduras</t>
  </si>
  <si>
    <t>Los cables no deben estar expuestos a condiciones inadecuadas, se deben proteger en su recorrido de áreas húmedas, y que no queden  sumergidos en agua. Tambien se deben proteger del transito de vehiculos, maquinaria pesada con tablones y adecuar banco de ductos provisional si es necesario.</t>
  </si>
  <si>
    <t>El motosoldador debe tener polo a tierra</t>
  </si>
  <si>
    <t xml:space="preserve">Utilizar cableado antiexplosion, verificar el polo a tierra del Motosoldador y el arco electrico. Verificar Pinza de soldadura  </t>
  </si>
  <si>
    <t xml:space="preserve">Realizar Preoperacional de equipo motosoldador </t>
  </si>
  <si>
    <t xml:space="preserve">Utilizar guantes de soldador, elementos de protección personal </t>
  </si>
  <si>
    <t xml:space="preserve">Pulir Juntas </t>
  </si>
  <si>
    <t>Uso de Pulidora</t>
  </si>
  <si>
    <t xml:space="preserve">Quimico </t>
  </si>
  <si>
    <t>Quemaduras por Chispa</t>
  </si>
  <si>
    <t xml:space="preserve">Utilizar Mamparas para evitar quemaduras a personal ajeno </t>
  </si>
  <si>
    <t xml:space="preserve">Uso de elementos de Protección personal, uso de peto, mangas </t>
  </si>
  <si>
    <t xml:space="preserve">Aislar área de trabajo con cinta de seguridad. Instalar Mamparas para evitar chispas, no aplica en exacavación </t>
  </si>
  <si>
    <t xml:space="preserve">Uso de peto, magas, oberol y camisa manga larga </t>
  </si>
  <si>
    <t>Humos</t>
  </si>
  <si>
    <t xml:space="preserve">Mantenimiento Periódico </t>
  </si>
  <si>
    <t>Uso de careta con Filtros metálicos</t>
  </si>
  <si>
    <t xml:space="preserve">Realizar Preoperacional de los equipos </t>
  </si>
  <si>
    <t xml:space="preserve">Mecánico </t>
  </si>
  <si>
    <t xml:space="preserve">Cortes </t>
  </si>
  <si>
    <t>Utilizar discos de la misma RPH de la pulidora. Utilizar guardas</t>
  </si>
  <si>
    <t xml:space="preserve">Uso de elementos de Protección personal, competencia de personal que realice la actividad </t>
  </si>
  <si>
    <t>Heridas abiertas y Profundas</t>
  </si>
  <si>
    <t xml:space="preserve">Verificación de mantenimiento preventivo, Las pulidoras deben llevar guarda </t>
  </si>
  <si>
    <t xml:space="preserve">Realizar preoperaciona. Progrmaa riesgo mecanico l </t>
  </si>
  <si>
    <t>Sujeción y posición de trabajo seguro para evitar escirlas en cuerpo y cara</t>
  </si>
  <si>
    <t>ENSAYOS NO DESTRUCTUCTIVOS</t>
  </si>
  <si>
    <t xml:space="preserve">Realización de ensayos no destructivos </t>
  </si>
  <si>
    <t>Aplicación  de Tintas</t>
  </si>
  <si>
    <t>Uso de sustancias Químicas</t>
  </si>
  <si>
    <t xml:space="preserve">Validar que el tercero que realice la actividad cumpla con el SGA </t>
  </si>
  <si>
    <t>Ventilación adecuada</t>
  </si>
  <si>
    <t xml:space="preserve">Utilización de Protección respiratoria para vapores orgánicos </t>
  </si>
  <si>
    <t xml:space="preserve">La actividad es realizada por un contratista </t>
  </si>
  <si>
    <t xml:space="preserve">Verificación de competencias de personal, verificar productos, procedimiento de aplicación de tintas </t>
  </si>
  <si>
    <t xml:space="preserve">Utilización permanente de Protección respiratoria para vapores </t>
  </si>
  <si>
    <t>INSTALACION DE FACILIDADES</t>
  </si>
  <si>
    <t>Izaje y Montaje de la Valvula Sandwich
Amarre de la carga al camión grua</t>
  </si>
  <si>
    <t>Golpes, Heridas, contusiones</t>
  </si>
  <si>
    <t>Verificar eslingas que no tengan hilos sueltos, realizar preoperacional a brazo de grua o a la retro. Verificar grua y retroexcavadora certificados</t>
  </si>
  <si>
    <t>Debe garantizarse adecuada señalización del lugar, no debe estar personal diferente al aparejador y el operador de la grúa izando la carga</t>
  </si>
  <si>
    <t xml:space="preserve">Utilizar casco, guantes, gafas, tener capacitación y certificación como aparejador y operador de Brazo hidráulico </t>
  </si>
  <si>
    <t xml:space="preserve">Caída de Carga </t>
  </si>
  <si>
    <t xml:space="preserve">Operación de izaje realizada por Subcontratistas </t>
  </si>
  <si>
    <t>Verificar que el equipo de izaje este en buenas condiciones mecánicas y eléctricas y que el operador este certificado
 Verificar el aseguramiento de la carga a los elementos de izaje
Verificar la realización del plan de izaje, para asegurar  que la capacidad de los medios de izare y el equipo de izaje cuenten con la capacidad con respecto al peso de la carga
Verificar la presencia del permisos con su análisis de riesgo y documentos anexos vigentes Y realizar divulgación de los riesgos durante la charla de seguridad de inicio de turno</t>
  </si>
  <si>
    <t xml:space="preserve">Adecuada Señalización, no permitir el paso de personal ajeno Aplicar el procedimiento de control de contratistas 
Verificar que todos los elementos utilizados (eslingas, estrobos y aparejos) tengan la certificación por el proveedor y tengan la inspección preoperacional,Progrmaa mecanico </t>
  </si>
  <si>
    <t>Uso de delimitación de areas, personal ajeno a la actividad no debe estar presente Contar con personal calificado para realizar ésta actividad y que utilicen todos los EPP básicos( Casco, Gafas, Protectores auditivos , Guantes de seguridad)</t>
  </si>
  <si>
    <t xml:space="preserve">Establecer tipo de terreno, si es irregular ubicar tablones para mejorar el camino </t>
  </si>
  <si>
    <t xml:space="preserve">Debe garantizarse adecuada señalización del lugar, no debe estar personal diferente al aparejador y el operador de la grúa izando la carga
Socialización de ATS </t>
  </si>
  <si>
    <t>Izaje y Descargue de facilidades, accesorios y Maquina de Hot Tap con uso de Grúa</t>
  </si>
  <si>
    <t>Utilizar casco, guantes, gafas, tener botas de seguridad caña alta, identificación de señalización y delimitación de áreas</t>
  </si>
  <si>
    <t xml:space="preserve">Verificar radios de giro de la grúa y que nadie que no pertenezca a la actividad se encuentre en el área de movimiento de la grúa y que esta no valla a golpear el andamio. 
Adecuada Señalización, no permitir el paso de personal ajeno Aplicar el procedimiento de control de contratistas </t>
  </si>
  <si>
    <t xml:space="preserve">Torqueo de esparragos de la válvula </t>
  </si>
  <si>
    <t xml:space="preserve">Realizar cambio de postura, descanso, rotación de tarea con el esmerilador (Actividad realizada entre varias personas que vayan aplicando el procedimiento de torque) </t>
  </si>
  <si>
    <t>PVE Biomecánico 
Capacitaciones en movimientos repetitivos e higiene postural, realizar pausas del trabajo, rotación de la tarea 
Aplicar el procedimiento de torqueo, respetando el ciclo de torque</t>
  </si>
  <si>
    <t xml:space="preserve">MONTAJE  DE LA MAQUINA DE HOT TAP </t>
  </si>
  <si>
    <t>Montaje de Andamios y trabajo en Alturas</t>
  </si>
  <si>
    <t xml:space="preserve"> Golpes, contusión  caidas de distinto nivel </t>
  </si>
  <si>
    <t>Realizar inspección de Andamio, utilizar andamio certificado.</t>
  </si>
  <si>
    <t xml:space="preserve">Despejar terreno de piedras, estabiilizar terreno en el cual se arme el andamio, estabilizar o nivelar el andamio, realizar validación de las condiciones atmosféricas que permitan realizar la tarea </t>
  </si>
  <si>
    <t xml:space="preserve">Usar elementos de protección personal para trabajo en alturas, estar capacitado y certificado para realizar trabajo en alturas, según Resolución vigente  Se debe firmar permiso de trabajo en alturas antes de comenzar la labor, inspeccionar arnés </t>
  </si>
  <si>
    <t xml:space="preserve">Caida de alturas generando accidente grave </t>
  </si>
  <si>
    <t>Aplicar procedimiento seguro de trabajo en Alturas
Los andamios deben ser certificados al igual que el personal que realiza el armado de andamios</t>
  </si>
  <si>
    <t xml:space="preserve">Adecuada señalización del lugar de trabajo, debe existir supervisor del trabajo en alturas que verifique el adecuado desarrollo del trabajo. Mantener Coordinador de trabajo en Alturas en el lugar de trabajo 
Se debe aplicar el procedimiento de trabajo en alturas. Todo el personal debe estar certificado en trabajo en alturas avanzado y tener certificado de aptitud física y mental 
Contar con plan de rescate </t>
  </si>
  <si>
    <t xml:space="preserve">Uso de arnés, linea de vida, eslingas en buen estado y con inspección anual </t>
  </si>
  <si>
    <t>Manejo de cargas, parales y plataformas de andamios</t>
  </si>
  <si>
    <t xml:space="preserve">Dolores de espalda, Hernias, lumbalgia </t>
  </si>
  <si>
    <t xml:space="preserve">Calestenia </t>
  </si>
  <si>
    <t xml:space="preserve">Uso de ayudas mecánicas </t>
  </si>
  <si>
    <t>Lumbalgias, enfermedades osteomusculares</t>
  </si>
  <si>
    <t xml:space="preserve">Uso de guantes, casco, overol, gafas y botas punta de acero </t>
  </si>
  <si>
    <t xml:space="preserve">Estatica de los elementos metálicos </t>
  </si>
  <si>
    <t xml:space="preserve">Eléctrico condiciones de seguridad </t>
  </si>
  <si>
    <t xml:space="preserve">Choque eléctrico </t>
  </si>
  <si>
    <t xml:space="preserve">Colocar polo a tierra de carpas, andamio, motosoldadores </t>
  </si>
  <si>
    <t>Insoección preoperacional de los equipos y condiciones ambientales. 
Terminar la tarea en caso de lluvia o condiciones armosféricas no adecuadas</t>
  </si>
  <si>
    <t xml:space="preserve">Uso de EPP para protección  de caídas y </t>
  </si>
  <si>
    <t>Choques eléctricos</t>
  </si>
  <si>
    <t>Hidratación permanente</t>
  </si>
  <si>
    <t xml:space="preserve">Uso de Protector Solar, Hidratación Frecuente
Uso de capuchón </t>
  </si>
  <si>
    <t xml:space="preserve">Prueba Neumatica del Sistema Con Nitrógeno </t>
  </si>
  <si>
    <t xml:space="preserve">Manejo de Gas a presion </t>
  </si>
  <si>
    <t>Adecuado almacenamiento y transporte del Nitrógeno. Mantener visible etiquetasMSDS del gas . Inspeccionar el sistema para escapes usando agua-jabón</t>
  </si>
  <si>
    <t xml:space="preserve"> Escape de gas a alta presión No controlado </t>
  </si>
  <si>
    <t>Adecuado almacenamiento y transporte del Nitrógeno. Mantener visible Etiquetas, MSDS del gas . Inspeccionar el sistema para escapes usando agua-jabón</t>
  </si>
  <si>
    <t xml:space="preserve">Usan carro de nitrogeno. Identificar hoja de seguridad de cilindro </t>
  </si>
  <si>
    <t xml:space="preserve">Utilizar adecuado elementos de protección, contar con el conocimiento para manipular el cilindro de Gas. Se debe mantener protección Auditiva </t>
  </si>
  <si>
    <t>Manejo de gas a presión</t>
  </si>
  <si>
    <t>En caso de escape evacuar a todo el personal de la zona afectada (hacia un lugar contrario a la 
dirección del viento).  Aísle un área de 25 a 50 metros a la redonda. Localizar y sellar la fuente 
de escape del gas. Dejar que el gas se disipe. Monitorear el área para comprobar los niveles de 
oxígeno. La atmósfera debe tener un mínimo de 19.5% de oxígeno antes de permitir el  acceso 
del personal con aparatos de respiración autosuficiente. Eliminar posibles fuentes de ignición. 
Ventilar el área encerrada o mover el cilindro con fuga a un área ventilada.  Escapes sin control 
deben ser atendidos por personal profesionalmente entrenado usando un procedimiento 
establecido previamente.</t>
  </si>
  <si>
    <t xml:space="preserve">Verificar que los pines de seguridad estén instalados, adecuado ajuste de los acoples mangueras. Verificación de estado de las mangueras </t>
  </si>
  <si>
    <t xml:space="preserve">Uso obligatorio de protectores Auditivos y demás elementos de protección </t>
  </si>
  <si>
    <t>PERFORACION DE TUBERIA y TOR</t>
  </si>
  <si>
    <t>Uso de compresor de aire para activar manivela de la maquina de HOT TAP</t>
  </si>
  <si>
    <t>Manipulación de Equipos</t>
  </si>
  <si>
    <t xml:space="preserve">Mal funcionamiento de Compresor. Ruptura de Mangeuras </t>
  </si>
  <si>
    <t>Mantenimiento periódico y preoperacional. El equipo debe contar con polo a tierra</t>
  </si>
  <si>
    <t xml:space="preserve">Contar con conocimiento para manipular el compresor </t>
  </si>
  <si>
    <t xml:space="preserve">Daño de Compresor </t>
  </si>
  <si>
    <t xml:space="preserve">Realizar Mantenimiento del equipo </t>
  </si>
  <si>
    <t>Realizar preoperacional Progrma riesgo mecanico</t>
  </si>
  <si>
    <t xml:space="preserve">Uso de todos los elementos de protección personal </t>
  </si>
  <si>
    <t xml:space="preserve">Uso de máquina de perforación </t>
  </si>
  <si>
    <t>Explosión  al Perforar por Falla de máquina</t>
  </si>
  <si>
    <t xml:space="preserve">Adecuado Mantenimiento, verificación del avance de la Broca,verificar presiones por manometro certificado y calibrado
Realizar pruebas de de hermeticidad del sistema  </t>
  </si>
  <si>
    <t>Contar con Extintor Satelital y de 20Lb. Realizar medición de atmósferas permanentemente 
Uso de Medidor de atmosferas permanente</t>
  </si>
  <si>
    <t>La persona que opere la Machine debe estar certificada para la labor y tener curso de alturas actualizado 
Realizar toma de medidas previo a la perforación, tener en cuenta ANSI y diametros, tipo de tuberia</t>
  </si>
  <si>
    <t>Fracturas, contusiones, muerte</t>
  </si>
  <si>
    <t xml:space="preserve">Mantenimiento preventivo y correctivo periódico, realizar preoperacionales a la Machine, se debe autorizar por una persona idónea la utilización de la máquina 
La unidad de poder de la máquina deberá estar a una distancia prudente, tener extintor y debe estar con polo a tierra </t>
  </si>
  <si>
    <t>Realizar actividad según  el procedimiento HOT TAP 
Tener brigadas de emergencia capacitadas
Asegurar que el especialista de la maquina realice el chequeo mecánico del equipo
Verificar que la maquina y todo los accesorios del HOT TAP estén en buen estado de hermeticidad e integridad</t>
  </si>
  <si>
    <t xml:space="preserve">Todo el personal debe utilizar elementos de protección personal al manipular la machine.     Usar traje antiflama                       
Uso de trajes para control de crudo </t>
  </si>
  <si>
    <t xml:space="preserve">Paso de la broca por la tubería </t>
  </si>
  <si>
    <t>Ruptura de la Línea - Derrame</t>
  </si>
  <si>
    <t xml:space="preserve">Medición de Espesores antes de Perforar </t>
  </si>
  <si>
    <t xml:space="preserve">Mantener equipo de Contingencia ( Fast Tank) armado y listo en caso de derrame ( Aplica para Hot Tap en oleoductos) </t>
  </si>
  <si>
    <t xml:space="preserve">El personal de atención de contingencias debe estar entrenado y atento a la actividad en caso que sea necesario, usar guantes de nitrilo, traje tivek, protector respiratorio, casco, botas de seguridad  </t>
  </si>
  <si>
    <t>Daños a personas y terceros</t>
  </si>
  <si>
    <t>Verificación del Equipo de Contingencia: Fast Tank, Exintores, personal Entrenado</t>
  </si>
  <si>
    <t xml:space="preserve">Contar con Plan de Emergencia y Contingencia
Si se presenta ruptura de la broca, se deberá realizar venteo, retirar la broca e inciiar nuevamente la perforación </t>
  </si>
  <si>
    <t xml:space="preserve">Uso de trajes para control de crudo, uso de guantes nitrilo </t>
  </si>
  <si>
    <t xml:space="preserve">Perforación </t>
  </si>
  <si>
    <t>Caida del material cortado a el interior de la linea</t>
  </si>
  <si>
    <t>Verificar la certificacion de la Maquina
Verificar y garantizar que el funcionamiento de los pines de aseguramiento de la broca este en buen estado</t>
  </si>
  <si>
    <t>Uso de EPP traje antiflama</t>
  </si>
  <si>
    <t xml:space="preserve">Cierre de la linea y verificar medidas para sacar el cupón de la tubería </t>
  </si>
  <si>
    <t xml:space="preserve">Uso de EPP para la labor. Programa riesgo trabajos en caliente - Procedimiento Hot tap </t>
  </si>
  <si>
    <t xml:space="preserve">Trabajo en Alturas (Ascenso a andamio) </t>
  </si>
  <si>
    <t xml:space="preserve">Caidas a diferente nivel </t>
  </si>
  <si>
    <t xml:space="preserve">Realizar inspección de Andamio, utilizar andamio certificado </t>
  </si>
  <si>
    <t xml:space="preserve">Despejar terreno de piedras, estabiilizar nivelar  terreno en el cual se arme el andamio </t>
  </si>
  <si>
    <t>Usar elementos de protección personal para trabajo en alturas, estar capacitado y certificado para realizar trabajo en alturas</t>
  </si>
  <si>
    <t xml:space="preserve">Adecuada señalización del lugar de trabajo, debe existir supervisor y ordenador del trabajo en alturas que verifique el adecuado desarrollo del trabajo
Aplicar lo definido en el programa de trabajo en alturas 
Capacitación en rescate en alturas </t>
  </si>
  <si>
    <t>Uso de arnés, linea de vida, eslingas certificadas</t>
  </si>
  <si>
    <t>Perforacion Manual de TOR</t>
  </si>
  <si>
    <t xml:space="preserve">Movimientos Repetitivos </t>
  </si>
  <si>
    <t>Lesiones  Osteomusculares</t>
  </si>
  <si>
    <t>Realizar pausas activas cada 2 Horas, realizar calestenia antes de comenzar la tarea</t>
  </si>
  <si>
    <t>Lesion Osteomuscular</t>
  </si>
  <si>
    <t xml:space="preserve">Realizar el trabajo segun procedimiento. Realizar pausas activas y reslizar relevo de personal despues de 20 minutos de trabajo </t>
  </si>
  <si>
    <t xml:space="preserve">Explosión  al Perforar </t>
  </si>
  <si>
    <t xml:space="preserve">Mantenimiento preventivo y correctivo periódico, realizar preoperacionales a la Machine, se debe autorizar por una persona idónea la utilización de la máquina </t>
  </si>
  <si>
    <t xml:space="preserve">Realizar actividad según  el procedimiento HOT TAP 
Tener brigadas de emergencia capacitadas. 
Programa riesgo trabajos en caliente - Procedimiento Hot tap </t>
  </si>
  <si>
    <t xml:space="preserve">Todo el personal debe utilizar elementos de protección personal al manipular la machine.     Usar traje antiflama                       </t>
  </si>
  <si>
    <t>Retiro de la Broca, cierre de  la Válvula</t>
  </si>
  <si>
    <t>Contar con Plan de Emergencia y Contingencia</t>
  </si>
  <si>
    <t>OBTURACION</t>
  </si>
  <si>
    <t>Ubicación de obturadores</t>
  </si>
  <si>
    <t xml:space="preserve">Trabajo realizado por contratistas </t>
  </si>
  <si>
    <t>Adecuada Señalización,</t>
  </si>
  <si>
    <t>Utilizar Tapaoidos la comunicación debe hacerse por señales internacionales</t>
  </si>
  <si>
    <t xml:space="preserve">Señalización Adecuada </t>
  </si>
  <si>
    <t>Capacitación en riesgos Biológicos y atención de Emergencias por mordedura/Picadura venenosos</t>
  </si>
  <si>
    <t xml:space="preserve">Obturación </t>
  </si>
  <si>
    <t>Riesgo tecnológico por falta de sello em obturadores</t>
  </si>
  <si>
    <t xml:space="preserve">Incendio, explosión  por falla en el sello </t>
  </si>
  <si>
    <t xml:space="preserve">Verificar que las cabezas obturadores sean de acuerdo al diámetro de la tubería </t>
  </si>
  <si>
    <t xml:space="preserve">Reconfirmar espesores y medida de la cabeza obturadora y elementos sellantes
Verificar mediante medidor de espesores que no exista fugas 
</t>
  </si>
  <si>
    <t xml:space="preserve">Uso de EPP para la actividad trajes antiflama </t>
  </si>
  <si>
    <t xml:space="preserve">Daños en personas y terceros </t>
  </si>
  <si>
    <t>Verificar que las cabezas obturadores sean de acuerdo al diámetro de la tubería 
Reconfirmar espesores y medida de la cabeza obturadora y elementos sellantes</t>
  </si>
  <si>
    <t xml:space="preserve">Aplicar el paso a paso del procedimiento de perforación y obturación </t>
  </si>
  <si>
    <t xml:space="preserve">Utilizar protección auditiva, EPP, traje antiflama </t>
  </si>
  <si>
    <t>Uso de compresor de aire para activar Obturador</t>
  </si>
  <si>
    <t xml:space="preserve">Realizar Mantenimiento del equipo, </t>
  </si>
  <si>
    <t xml:space="preserve">Realizar preoperacional </t>
  </si>
  <si>
    <t>Ubicacion de tapon de Bronce</t>
  </si>
  <si>
    <t>Lesion de Manos</t>
  </si>
  <si>
    <t xml:space="preserve">Dar ajuste requerido por el fabricante, verificar que el TOR se encuentre con el correspondiente tapon </t>
  </si>
  <si>
    <t>Realizar pausas activas para manos</t>
  </si>
  <si>
    <t>Sindrome de Tunel del Carpo</t>
  </si>
  <si>
    <t xml:space="preserve">Realizar el trabajo segun procedimiento. Realizar pausas activas </t>
  </si>
  <si>
    <t xml:space="preserve">Utilizar guantes de polipropileno para tareas de presicion </t>
  </si>
  <si>
    <t>Utilizar herramientas adecuadas para la tarea. Dar ajuste requerido por el fabricante</t>
  </si>
  <si>
    <t>Capacitacion en manejo de herramientas Manuales y las espeficicas para realizar la tarea</t>
  </si>
  <si>
    <t xml:space="preserve">Cortes, Golpes </t>
  </si>
  <si>
    <t xml:space="preserve">Probar TOR y ajustes correspondientes </t>
  </si>
  <si>
    <t xml:space="preserve">Realizar actividad según  el procedimiento HOT TAP </t>
  </si>
  <si>
    <t xml:space="preserve">VENTEO POR TOR </t>
  </si>
  <si>
    <t xml:space="preserve">En casos en los que se realiza el trabajo en tuberia de Gas a alta presión </t>
  </si>
  <si>
    <t xml:space="preserve"> Riudo por venteo a presión de gas</t>
  </si>
  <si>
    <t>Riesgo Físico:</t>
  </si>
  <si>
    <t xml:space="preserve">Hipoacusia </t>
  </si>
  <si>
    <t>Mantener al personal a una distancia de seguridad,
Raelizar aislamiento del área mientras se realiza el venteo</t>
  </si>
  <si>
    <t>Utilizar protección auditiva</t>
  </si>
  <si>
    <t>Hipoacusia</t>
  </si>
  <si>
    <t xml:space="preserve">Delimitar la zona con cinta de seguridad, señalizar prehibiendo paso a personal no autorizado </t>
  </si>
  <si>
    <t xml:space="preserve">Uso de protector auditivo </t>
  </si>
  <si>
    <t>Venteo a presión de Gas</t>
  </si>
  <si>
    <t xml:space="preserve">Incendio por llamas o chispas durante el venteo </t>
  </si>
  <si>
    <t xml:space="preserve">La persona que opere la valvula debe estar certificada para la labor. Realizar el venteo de manera controlada, abriendo poco a poco la válvula y después de abre completamente </t>
  </si>
  <si>
    <t>L aválvula debe estar certificada</t>
  </si>
  <si>
    <t>Realizar actividad según procedimiento, aislar la zona, no se podrán realizar otras actividades especialmente si tienen manejo de químico chispa 
Tener brigadas de emergencia capacitadas</t>
  </si>
  <si>
    <t>CORTE DE TUBERIA</t>
  </si>
  <si>
    <t>En casos en los cuales el cliente requiere de cambio de tramo de tubería</t>
  </si>
  <si>
    <t xml:space="preserve">uso del cortatubo </t>
  </si>
  <si>
    <t xml:space="preserve">Riesgo mecánico </t>
  </si>
  <si>
    <t xml:space="preserve">Cortes, laceraciones y daños en manos por golpes </t>
  </si>
  <si>
    <t xml:space="preserve">Verificar las cuchillas de  los cortadores del cortatubo </t>
  </si>
  <si>
    <t>Mantener el medidor de atmósferas en uso durante todo el proceso de perforación, el medidor debe estar calibrado</t>
  </si>
  <si>
    <t>El corte se realiza entre dos personas llevanmdo el cortador de lado a lado</t>
  </si>
  <si>
    <t>Laceraciones en manos, lumbalgias</t>
  </si>
  <si>
    <t xml:space="preserve">Realizar el corte de acuerdo al procedimeinto de corte </t>
  </si>
  <si>
    <t xml:space="preserve">Mantener los elementos de seguridad, guantes de baqueta, gafas, dotación </t>
  </si>
  <si>
    <t xml:space="preserve">Movimientos repetitivos y aplicación de fuerza al cortatubo </t>
  </si>
  <si>
    <t>Molestias musculares, dolor lumbar, hernias</t>
  </si>
  <si>
    <t>Charla preoperacional sobre lesiones osteomusculares</t>
  </si>
  <si>
    <t>lumbalgias</t>
  </si>
  <si>
    <t>Realizar calentamiento previo inicio a la actividad. Realizar estiramientos</t>
  </si>
  <si>
    <t>Uso guantes, overol, ccasco, botas de seguridad</t>
  </si>
  <si>
    <t xml:space="preserve">Uso de bentonita para prevenir vapores y gases </t>
  </si>
  <si>
    <t>Afectación por inhalación de polvos químicos</t>
  </si>
  <si>
    <t xml:space="preserve">Uso de Guantes, dotación y el personal debe estar capacitado y con experiencia para realizar la labor, uso de respirador  para prevenir inhalación </t>
  </si>
  <si>
    <t xml:space="preserve">Afectación sistema respiratorio </t>
  </si>
  <si>
    <t xml:space="preserve">Aplicación de procedimiento de corte de tubería </t>
  </si>
  <si>
    <t>INSTALACION  DEL LOCK O RING</t>
  </si>
  <si>
    <t>Amarre de la carga al camión grua</t>
  </si>
  <si>
    <t xml:space="preserve">Mantenimiento, certificación de Brazo Hidráulico. </t>
  </si>
  <si>
    <t xml:space="preserve">Adecuada Señalización, no permitir el paso de personal ajeno al aparejador u operador de Grúa. Realizar Preoperacional </t>
  </si>
  <si>
    <t>Se garantiza la  adecuada señalización del lugar, no debe estar personal diferente al aparejador y el operador de la grúa izando la carga</t>
  </si>
  <si>
    <t>Utilizar Tapaoidos la comunicación debe hacerse por señales internacionales de manejo de cargas</t>
  </si>
  <si>
    <t xml:space="preserve">Puesta de Machine para el sello </t>
  </si>
  <si>
    <t xml:space="preserve">Mal funcionamiento de Compresor. Ruptura de Mangueras </t>
  </si>
  <si>
    <t xml:space="preserve">Realizar preoperacional Progrma ariesgo mecanico </t>
  </si>
  <si>
    <t xml:space="preserve">Realizar el trabajo segun procedimiento. Realizar pausas activas PVE Biomecanico </t>
  </si>
  <si>
    <t>Sello del Lock o ring</t>
  </si>
  <si>
    <t xml:space="preserve">Generación de vapores Derrame </t>
  </si>
  <si>
    <t xml:space="preserve">Realizar la tarea según procedimiento </t>
  </si>
  <si>
    <t xml:space="preserve">Mantener equipo de Contingencia ( Fast Tank) armado y listo en caso de derrame </t>
  </si>
  <si>
    <t xml:space="preserve">El personal de atención de contingencias debe estar entrenado y atento a la actividad en caso que sea necesario, Utilizar trajes tivek, respirador, guantes de nitrilo </t>
  </si>
  <si>
    <t>Aplicación del procedimiento técnico y personal competente 
Contar con Plan de Emergencia y Contingencia</t>
  </si>
  <si>
    <t xml:space="preserve">INSTALACION DE CIEGO </t>
  </si>
  <si>
    <t xml:space="preserve">Instalacion Torque del Ciego </t>
  </si>
  <si>
    <t>Mécanico (Manejo de Herramientas Menores)</t>
  </si>
  <si>
    <t>Utilizar herramientas adecuadas para la tarea. Dar ajuste requerido por el fabricante. Utilizar los esparragos adecuados segun split tee</t>
  </si>
  <si>
    <t xml:space="preserve">Realizar actividad según  el procedimiento HOT TAP Progrma  de riesgo trabajo en caliente </t>
  </si>
  <si>
    <t>Uso de EPP, casco, gafas, tapaoidos, guantes, overol, botas</t>
  </si>
  <si>
    <t>Manejo de Cargas</t>
  </si>
  <si>
    <t xml:space="preserve">PVE Biomecanico </t>
  </si>
  <si>
    <t>RECOGER Y ORDENAR  HERRAMIENTAS, EQUIPOS</t>
  </si>
  <si>
    <t xml:space="preserve">Organizacion de Herramientas menores en Cajas y Equipos en Vehiculos y del area en general </t>
  </si>
  <si>
    <t xml:space="preserve">Terreno Inestable </t>
  </si>
  <si>
    <t>No ubicar objetos sobre la via de desplazamiento de Herramientas o Equipos</t>
  </si>
  <si>
    <t>Uso de elementos de Protección personal</t>
  </si>
  <si>
    <t>Contusiones, esguinces</t>
  </si>
  <si>
    <t xml:space="preserve">Organizar el personal para que verifique la totalidad de las herramientas y las ubique de manera organizada </t>
  </si>
  <si>
    <t>Todo el personal debe utilizar elementos de protección personal</t>
  </si>
  <si>
    <t>Desmote de Andamios</t>
  </si>
  <si>
    <t xml:space="preserve">Fracturas, Golpes, contusión </t>
  </si>
  <si>
    <t xml:space="preserve">Despejar terreno de piedras, estabiilizar terreno en el cual se desarme el andamio </t>
  </si>
  <si>
    <t>Fracturas</t>
  </si>
  <si>
    <t>El trabajo se debe realizar por tres personas, una que realice el desarme de las piezas y otras dos personas que reciban las partes en piso Programa de ytrabajo en alturas</t>
  </si>
  <si>
    <t>Uso de Protector Solar uso de capuchones</t>
  </si>
  <si>
    <t xml:space="preserve">Golpe de calor, deshidratación </t>
  </si>
  <si>
    <t xml:space="preserve">Uso de carpas en el lugar de trabajo, hidratación permanente </t>
  </si>
  <si>
    <t>Capacitación en riesgos Biológicos y atención de Emergencias por mordedura/Picadura venenosos. Programa de salud pública</t>
  </si>
  <si>
    <t>MOVILIZACION A HOSPEDAJE</t>
  </si>
  <si>
    <t>Desplazamiento desde campo de trabajo al lugar de residencia ( In-Itinere)</t>
  </si>
  <si>
    <t>Vacunas registradas según profesiograma principales fiebre amarilla y tetano</t>
  </si>
  <si>
    <t>Verificación de la Vacunación del Personal, capacitación en Riesgos Biológicos
Programa salud publica</t>
  </si>
  <si>
    <t xml:space="preserve">Viajar con ventanas cerradas, utilizar repelente </t>
  </si>
  <si>
    <t>Accidentes de Tránsito (Manejo en Carretera , terrenos inestables)</t>
  </si>
  <si>
    <t xml:space="preserve">Choques, volcamiento del Vehículo </t>
  </si>
  <si>
    <t xml:space="preserve">Mantenimiento preventivo-correctivo vehiculos de la empresa. 
Inpección de vehiculos antes de Salir a campo </t>
  </si>
  <si>
    <t xml:space="preserve">Experiencia en la conducción, velidación de vehículo </t>
  </si>
  <si>
    <t xml:space="preserve">Mantenimiento preventivo a Vehículos
Realiza preoperacional previo viaje </t>
  </si>
  <si>
    <t>No viajar en horas de la Noche, cuando el viaje excede 4 Horas continuas</t>
  </si>
  <si>
    <t>Descanso y sueño apropiado</t>
  </si>
  <si>
    <t>Choques viales afectacón al personal del vehiculo i´</t>
  </si>
  <si>
    <t>Entrega de viaticos para hospedaje</t>
  </si>
  <si>
    <t xml:space="preserve">Planeación de los viajes, descanso apropiado para los conductores y NO viajar en horas de la Noche cuando el viaje exceda mas de 4 horas continuas. PVE Psicosocial </t>
  </si>
  <si>
    <t xml:space="preserve">CONSTRUCCION DE SPLIT TEE </t>
  </si>
  <si>
    <t>BODEGA YOPAL - BODEGA BOGOTA</t>
  </si>
  <si>
    <t xml:space="preserve">RECIBO DE MATERIALES </t>
  </si>
  <si>
    <t xml:space="preserve">Descargue de Tubería y Bridas </t>
  </si>
  <si>
    <t>Realizar descargue de tubería con montacargas</t>
  </si>
  <si>
    <t xml:space="preserve">Despejar áreas de trabajo, colocar señalización en vía y al interior de la empresam, determinar lugar de ubicación de tubería y bridas </t>
  </si>
  <si>
    <t xml:space="preserve">Utilizar  protección  de manos, visual y botas de seguridad, no manipular cargas mayores a 25 Kg </t>
  </si>
  <si>
    <t xml:space="preserve">Utilización de Montacarga, camion grua. No utilizar diferenciales o elementos de manejo manual para el descargue de tubería mayor 2". ,Se instala puente grúa en los camiones de la empresa, para manejo de cargas al interior </t>
  </si>
  <si>
    <t xml:space="preserve">Verificar levantamiento de tubería, longitud, peso, diametro </t>
  </si>
  <si>
    <t>Señalización de vía y al interior de la empresa, uso de casco, guantes, gafas, botas de seguridad</t>
  </si>
  <si>
    <t>CORTE DE TUBERIA PARA CASCOTAS</t>
  </si>
  <si>
    <t>Toma de Medidas</t>
  </si>
  <si>
    <t xml:space="preserve">Manejo de Herramientas Menores </t>
  </si>
  <si>
    <t xml:space="preserve">Mecanico </t>
  </si>
  <si>
    <t xml:space="preserve">Utilizar herramientas adecuadas para la tarea. </t>
  </si>
  <si>
    <t xml:space="preserve">progrma de riesgo mecanico </t>
  </si>
  <si>
    <t xml:space="preserve">Uso de guantes, mangas, peto, botas de seguridad, overol completo </t>
  </si>
  <si>
    <t xml:space="preserve">Manejo de Pulidora </t>
  </si>
  <si>
    <t xml:space="preserve">Utilizar Mamparas para evitar quemaduras a personal ajeno. Distribuir adecuadamente los bancos de trabajo </t>
  </si>
  <si>
    <t xml:space="preserve">Uso de elementos de Protección personal </t>
  </si>
  <si>
    <t>Aislar área de trabajo con cinta de seguridad. Instalar Mamparas para evitar chispas</t>
  </si>
  <si>
    <t xml:space="preserve">Emision de Gases Asfixiantes (CO2) . </t>
  </si>
  <si>
    <t xml:space="preserve">Adecuada Ventilación. </t>
  </si>
  <si>
    <t>Uso de Filtros, tapabocas</t>
  </si>
  <si>
    <t xml:space="preserve">Realizar Preoperacional Programa mecanico </t>
  </si>
  <si>
    <t xml:space="preserve">Fisico </t>
  </si>
  <si>
    <t xml:space="preserve">Realización de sonometria y aplicación de recomendaciones 
Realización de exámenes anuales y seguimiento a resultados </t>
  </si>
  <si>
    <t xml:space="preserve">Utilizar discos de la misma RPH de la pulidora. Utilizar guardas de seguridad </t>
  </si>
  <si>
    <t xml:space="preserve">Verificación de mantenimiento preventivo de pulidoras. </t>
  </si>
  <si>
    <t xml:space="preserve">CONSTRUCCIO DE BOQUILLA TIPO BOCA DE PESCADO </t>
  </si>
  <si>
    <t>Aislar área de trabajo Instalar Mamparas para evitar chispas</t>
  </si>
  <si>
    <t>Mantener personal entrenado y con experiencia para el manejo de  Equipo de plasma</t>
  </si>
  <si>
    <t xml:space="preserve">Adecuada Ventilación. Apertura de </t>
  </si>
  <si>
    <t xml:space="preserve">Realizar Preoperacional </t>
  </si>
  <si>
    <t xml:space="preserve">Verificación de mantenimiento preventivo </t>
  </si>
  <si>
    <t xml:space="preserve">Eléctrico </t>
  </si>
  <si>
    <t xml:space="preserve">Descarga Eléctrica, Arco eléctrico </t>
  </si>
  <si>
    <t xml:space="preserve">El cable de trabajo debe estar sujeto a la pieza a cortar, establecimiedo buen contacto metal-metal, la mesa de trabajo debe estar con puesta a tierra, Ajustar las conexiones eléctricas para evitar calentamiento </t>
  </si>
  <si>
    <t xml:space="preserve">Colocar adecuada señalización, no debe estar personal ajeno a la tarea en el área colocar mamparas </t>
  </si>
  <si>
    <t>Uso de protección personal CARETA PARA CORTE CON PLASMA, guates largos de baqueta, peto, el trabajador que opere el equipo no debe tener elementos en los bolsillos como encendedores fosforos o celular. RESTRICCION DE USO PARA PERSONAS CON MARCAPASOS Y AUDIFONOS</t>
  </si>
  <si>
    <t xml:space="preserve">Electrocución </t>
  </si>
  <si>
    <t>SI NORMA NFPA 70E</t>
  </si>
  <si>
    <t>Se implementa este equipo como cambio de la pulidora para corte de tuberia</t>
  </si>
  <si>
    <t xml:space="preserve">Verificación de manual de seguridad del equipo </t>
  </si>
  <si>
    <t xml:space="preserve">Realizar preoperacional y capacitación al personal para el uso del equipo </t>
  </si>
  <si>
    <t>Uso de elementos de proección personal, protector solar, uso de botas de seguridad dieléctricas</t>
  </si>
  <si>
    <t>Vapores Tóxicos</t>
  </si>
  <si>
    <t>Revisarel tipo de material a coetar, retirar revestimiento de solvente del metal</t>
  </si>
  <si>
    <t xml:space="preserve">Colocar señalización </t>
  </si>
  <si>
    <t xml:space="preserve">Uso de protección respiratoria realizar en un lugar ventilado </t>
  </si>
  <si>
    <t xml:space="preserve">Lesiones en ojos y sistema respiratorio </t>
  </si>
  <si>
    <t xml:space="preserve">Realizar verificacion de tuberia </t>
  </si>
  <si>
    <t xml:space="preserve">Uso de mascara vara vapores, adicional a los elementos ya mencionado </t>
  </si>
  <si>
    <t>Radiociones no Ionizantes</t>
  </si>
  <si>
    <t>Prepare el área de corte para reducir el reflejo, colocar mamparaspara resguardar a las demás personas del destello</t>
  </si>
  <si>
    <t>Uso de CARETA PARA CORTE CON PLASMA</t>
  </si>
  <si>
    <t>Verificación de manual de seguridad del equipo, colocar señalización que impida que personal ajeno se acerque</t>
  </si>
  <si>
    <t>El compresor debe tener preoperacional, y verificar si da la presión adecuada para que el equipo de plasma funcione</t>
  </si>
  <si>
    <t>Realizar el corte en ambientes abierto</t>
  </si>
  <si>
    <t xml:space="preserve">Uso de elementos de protección personal doble proteccion auditiva </t>
  </si>
  <si>
    <t xml:space="preserve">Verificación de manual de seguridad del equipo Progrmaa riesgo mecánico </t>
  </si>
  <si>
    <t xml:space="preserve">Uso de doble protección auditiva para la persona que opera el equipo </t>
  </si>
  <si>
    <t xml:space="preserve">BISELADO DE ACCESORIOS (EXTREMO DE BRIDAS, BOCA DE PESCADO) </t>
  </si>
  <si>
    <t xml:space="preserve">Lesiones  Osteomusculares, por malas posturas </t>
  </si>
  <si>
    <t xml:space="preserve">Colocar accesorios sobre plataformas, buscar posición confortable para el biselado </t>
  </si>
  <si>
    <t xml:space="preserve">Realizar el trabajo segun procedimiento. Realizar pausas para la tarea  programa biomecanico </t>
  </si>
  <si>
    <t xml:space="preserve">ALINEACION DE BRIDA CON BOCA DE PESCADO </t>
  </si>
  <si>
    <t xml:space="preserve">Soldadura </t>
  </si>
  <si>
    <t>Uso de equipo de soldar 
( motosoldador, pinza y electrodo)</t>
  </si>
  <si>
    <t xml:space="preserve">Mantenimiento preventivo.                                  </t>
  </si>
  <si>
    <t xml:space="preserve">Adecuada Ventilación . </t>
  </si>
  <si>
    <t xml:space="preserve"> Instalar Mamparas que aislen la radiación a los demás trabajadores</t>
  </si>
  <si>
    <t>Realizar exámenes periódicos para los trabajadores de la empresa</t>
  </si>
  <si>
    <t xml:space="preserve">Emision de Gases Metálicos </t>
  </si>
  <si>
    <t>Calentar los electrodos de soldadura antes de ser utilizados</t>
  </si>
  <si>
    <t xml:space="preserve">Uso de Máscara de humos metálicos con filtros </t>
  </si>
  <si>
    <t xml:space="preserve">Problemas Respiratorios Cáncer de Pulmón </t>
  </si>
  <si>
    <t xml:space="preserve">Colocar extractor manual cerca al puesto de Trabajo del Soldador dada la poca Ventilación al interior de la Empresa. Se solicita ventilador a Yopal </t>
  </si>
  <si>
    <t xml:space="preserve">Los cables no deben estar expuestos a condiciones inadecuadas, se deben proteger en su recorrido de áreas húmedas, y que no queden  sumergidos en agua. Verificar ausencia de arco eléctrico </t>
  </si>
  <si>
    <t xml:space="preserve">El motosoldador debe tener polo a tierra. Se debe verificar toma corriente </t>
  </si>
  <si>
    <t xml:space="preserve">Uso de Guantes de Soldador Kevlar </t>
  </si>
  <si>
    <t xml:space="preserve">PARO CARDIACO </t>
  </si>
  <si>
    <t>Corte con Acetileno del Centro de la Cascota</t>
  </si>
  <si>
    <t xml:space="preserve">Uso de Acetileno </t>
  </si>
  <si>
    <t xml:space="preserve">Verificar Mangueras de equipo de Oxicorte, acoples, los cilindros deben estar en un carro de seguridad, verificar llave y llama </t>
  </si>
  <si>
    <t xml:space="preserve">Implementar el protocolo de uso de Acetileno , Programa de riesgo químico </t>
  </si>
  <si>
    <t>Mantener personal entrenado y con experiencia para el manejo de  equipo de Oxicorte</t>
  </si>
  <si>
    <t xml:space="preserve">Pulir Extremos y sobrante de Material </t>
  </si>
  <si>
    <t xml:space="preserve">Uso de  Mamparas para evitar  que las chispas pasen el lugar de trabajo </t>
  </si>
  <si>
    <t xml:space="preserve">Mantener personal entrenado y con experiencia para el manejo de pulidora </t>
  </si>
  <si>
    <t>Adecuada Ventilación.</t>
  </si>
  <si>
    <t xml:space="preserve">Verificación de mantenimiento preventivo de las pulidoras, colocar stiker de identificación de mantenimiento. </t>
  </si>
  <si>
    <t xml:space="preserve">Realizar preoperacional Uso permanente de guarda de seguridad </t>
  </si>
  <si>
    <t xml:space="preserve">Realización de sonometria y aplicación de recomendaciones 
Realización de exámenes anuales y seguimiento a resultados 
pyp auditivo </t>
  </si>
  <si>
    <t xml:space="preserve">Realizar el trabajo segun procedimiento. Realizar pausas para la tarea </t>
  </si>
  <si>
    <t>PRESENTACION DE SPIT TEE EN LA TUBERIA</t>
  </si>
  <si>
    <t xml:space="preserve">Ajuste a la Tubería </t>
  </si>
  <si>
    <t>Lesiones Osteomusculares, por manejo de Cargas</t>
  </si>
  <si>
    <t xml:space="preserve">No realizar levantamiento de carga, utilizar ayuda mecánica para presentar la splitl tee en la Tubería dado su peso </t>
  </si>
  <si>
    <t>Lesion en columna</t>
  </si>
  <si>
    <t xml:space="preserve">Realizar el cargue de la split tee a la tuberia por medio de diferencial </t>
  </si>
  <si>
    <t>Todo el personal debe haber realizado el permiso de trabajo, realizado preoperacionales, no se debe realizar cargue de las split tee por una sola persona</t>
  </si>
  <si>
    <t xml:space="preserve">Los elementos de protección personal ( Casco, Guantes de baqueta, protectores visuales negros, botas de seguridad </t>
  </si>
  <si>
    <t>DOBLADO DE TUBERIA</t>
  </si>
  <si>
    <t xml:space="preserve"> CAMPO </t>
  </si>
  <si>
    <t xml:space="preserve">DOBLADO DE TUBERIA DE DIAMETRO 4" A 8" </t>
  </si>
  <si>
    <t>Levantamiento del tubo marcado  para introducir en la Dobladora</t>
  </si>
  <si>
    <t xml:space="preserve">Izaje y avance  de carga Larga </t>
  </si>
  <si>
    <t xml:space="preserve">Golpes, caida de Tubería </t>
  </si>
  <si>
    <t xml:space="preserve">La Grúa debe terner preoperacional, encontrarse certificada para manejode cargas, las eslingas deben estar adecuadas para el izaje sin hilos rotos o grasa. Izar la carga de los extremos para no generar movimientos pendulares. El transporte de la tubería debe hacerse de manera horizontal </t>
  </si>
  <si>
    <t>Se debe determinar un radio de 4mts para la operación de izaje de la tubería</t>
  </si>
  <si>
    <t>El operador de la Grúa debe estar certificado como operador y trabajar con el aparejador con las señas establecidas</t>
  </si>
  <si>
    <t>Señalizar el áfreade trabajo con trabajo de carga delimitar el área de trabajo seguir el procedimiento técnico la persona que realiza el doblado debe estar entrenada para la labor</t>
  </si>
  <si>
    <t xml:space="preserve">Elementos de Protección personal </t>
  </si>
  <si>
    <t xml:space="preserve">Transporte del tubo durante la maniobra de doblado </t>
  </si>
  <si>
    <t xml:space="preserve">Manejo de Dobladora </t>
  </si>
  <si>
    <t>Golpes por Curvas de la Tuberia</t>
  </si>
  <si>
    <t xml:space="preserve">La dobladora debe tener preoperacional, revisar gato hidráulico, zapatas y avance según marca de doblador </t>
  </si>
  <si>
    <t xml:space="preserve">No se debe permitir el paso de personal ajeno a la actividad de doblado </t>
  </si>
  <si>
    <t xml:space="preserve">El doblador que opera la máquina debe estar capacitado </t>
  </si>
  <si>
    <t>El equipo de trabajo se debe ubicar en un terreno que carezca de inestabilidad  y colocar la dobladora a tierra</t>
  </si>
  <si>
    <t>TRANSPORTE MANUAL DE TUBERIA PVC</t>
  </si>
  <si>
    <t>CAMPO</t>
  </si>
  <si>
    <t xml:space="preserve">TRANSPORTE DE TUBERIA </t>
  </si>
  <si>
    <t>Amarre de tuberia Y Tansporte de Tuberia</t>
  </si>
  <si>
    <t xml:space="preserve">Apilar la tuberia de manera manual y amarrarla teniendo en cuenta la longitud </t>
  </si>
  <si>
    <t xml:space="preserve">BIOMECANICO </t>
  </si>
  <si>
    <t>Lumbagos, Dolores de espalda</t>
  </si>
  <si>
    <t xml:space="preserve">Realizar el amarre en varios puntos de la tuberia de tal manera que de acuerdo a a su longitud se asegure que los tubos permanencen bien amarrados </t>
  </si>
  <si>
    <t>Señalización y delimitación del área,</t>
  </si>
  <si>
    <t xml:space="preserve">Higiene postural para levantamiento de cargas. 
Capacitaciiòn en higiene postural </t>
  </si>
  <si>
    <t xml:space="preserve">Dolsalgia </t>
  </si>
  <si>
    <t xml:space="preserve">Verifcaciòn por parte del supervisor del trabajo y las personas que realizaran el translado, del amarre, 
Realizar estiramientos previo a la tarea </t>
  </si>
  <si>
    <t>Elementos de Protección personal (Botas de seguridad punta de acero, guantes de baqueta,, casco, gafas</t>
  </si>
  <si>
    <t xml:space="preserve">Transporte de tuberia por diferentes tramos de la tuberia </t>
  </si>
  <si>
    <t xml:space="preserve">LOCATIVO  </t>
  </si>
  <si>
    <t xml:space="preserve">Caidas, resbalones </t>
  </si>
  <si>
    <t xml:space="preserve">Definiciòn de sendero por donde se transporta la tuberia
Inspecciòn de lugar </t>
  </si>
  <si>
    <t xml:space="preserve">Uso de bortas con zuela antideslizante </t>
  </si>
  <si>
    <t xml:space="preserve">Fractura o luxaciòn </t>
  </si>
  <si>
    <t xml:space="preserve">Capacitaciòn en riesgo locativo </t>
  </si>
  <si>
    <t xml:space="preserve">Elementos de Protección personal  Botas con zuela antideslizante </t>
  </si>
  <si>
    <t xml:space="preserve">PROCESO DE SOLDADURA GENERAL </t>
  </si>
  <si>
    <t xml:space="preserve">CAMPO </t>
  </si>
  <si>
    <t>SOLDADURA</t>
  </si>
  <si>
    <t>Soldadura en General</t>
  </si>
  <si>
    <t>Programa riesgo trabajo en caliente</t>
  </si>
  <si>
    <t xml:space="preserve">Quemaduras afectación cardiaca </t>
  </si>
  <si>
    <t xml:space="preserve">Quemaduras, esquirlas </t>
  </si>
  <si>
    <t xml:space="preserve"> Mamparas para evitar chispas
</t>
  </si>
  <si>
    <t xml:space="preserve">Realizar Preoperacional riesgo mecanico </t>
  </si>
  <si>
    <t>Ubicar facilidades en mesas o lugares donde el soldador no tenga que tener posturas prolongadas</t>
  </si>
  <si>
    <t>Realizar el trabajo segun procedimiento. Realizar pausas para la tarea . PVE Osteomuscular</t>
  </si>
  <si>
    <t>Uso de Elemetos de Protección personal casco, guantes, gafas oscuras, respirador, protector respiratorio</t>
  </si>
  <si>
    <t xml:space="preserve">PROCESO DE OBRA CIVIL </t>
  </si>
  <si>
    <t xml:space="preserve">CAMPO / BODEGA YOPAL </t>
  </si>
  <si>
    <t>EXACAVACION</t>
  </si>
  <si>
    <t>Apique Manual</t>
  </si>
  <si>
    <t>Uso de Pica y Palas</t>
  </si>
  <si>
    <t>Verificar adecuada sujeción de la parte metálica de la pala con el mango de madera</t>
  </si>
  <si>
    <t xml:space="preserve">Señalizar lugar de excavación </t>
  </si>
  <si>
    <t xml:space="preserve">Uso de Elementos de Protección Personal. Conocer el trabajo a realizar </t>
  </si>
  <si>
    <t xml:space="preserve">Dolor de espalda, lumbalgia, afectación en productividad </t>
  </si>
  <si>
    <t xml:space="preserve">Pausas Actuvas periodicas. El personal que realiza la labor es  civil y conoce los procedimientos de excavación manual </t>
  </si>
  <si>
    <t xml:space="preserve">Lumbalgía, Incapacidad Parcial </t>
  </si>
  <si>
    <t xml:space="preserve">Determinar tipo de suelo para saber cuantas personas se necesitarán para el apique y cuanto tiempo aproximado durará la excavación manual </t>
  </si>
  <si>
    <t>Asegurar la realización de pausas activas. Fomentar el Autocuidado PVE Osteomuscular</t>
  </si>
  <si>
    <t>Mecánica</t>
  </si>
  <si>
    <t>Giros no controlados de la retroexcavadora</t>
  </si>
  <si>
    <t xml:space="preserve">Realizar Mantenimiento y solicitar Certificación </t>
  </si>
  <si>
    <t xml:space="preserve">BAJE DE TUBERIA </t>
  </si>
  <si>
    <t xml:space="preserve">Bajar la tubería de camión o desplazarla del punto donde se encuentra hacia la excavación o lugar de unión </t>
  </si>
  <si>
    <t xml:space="preserve">Amarre de Tubería on eslingas y transporte </t>
  </si>
  <si>
    <t xml:space="preserve">Caida de Tubería a altura </t>
  </si>
  <si>
    <t xml:space="preserve">Preoperacional de Eslingas y aparejos, </t>
  </si>
  <si>
    <t xml:space="preserve">Señalización </t>
  </si>
  <si>
    <t xml:space="preserve">Aparejador certificado que verifique el amarre de  la carga y se encuentre durante el proceso de izaje, transporte  y descarga de la tubería </t>
  </si>
  <si>
    <t>Realizar plan de izaje con cargas irregulares y con peso mayor al que rutanariamente se iza</t>
  </si>
  <si>
    <t>CONSTRUCCION</t>
  </si>
  <si>
    <t xml:space="preserve">Mezclar Cemento </t>
  </si>
  <si>
    <t xml:space="preserve">Mezcla de cemento y Agua </t>
  </si>
  <si>
    <t>Problemas respiatorios</t>
  </si>
  <si>
    <t>Señalizar y aislar el área de mezcla. Alquiler de Mezclador</t>
  </si>
  <si>
    <t>Utilizar protector respiratorio para partículas de polvo superior a 10um</t>
  </si>
  <si>
    <t xml:space="preserve">Asma Ocupacional </t>
  </si>
  <si>
    <t>Transporte de Ladrillo</t>
  </si>
  <si>
    <t xml:space="preserve">Cargue de ladrillos </t>
  </si>
  <si>
    <t xml:space="preserve">Señalizar y colocar en cartelera la importancia de realizar pausas activas y calestenia en campo </t>
  </si>
  <si>
    <t xml:space="preserve">Instalación de Ladrillos ( Hiladas) </t>
  </si>
  <si>
    <t>Ladrillos</t>
  </si>
  <si>
    <t xml:space="preserve">Habilitar un espacio adecuado para apilar los ladrillos de tal manera que la postura no deba cambiar drásticamente </t>
  </si>
  <si>
    <t>Debe utilizar elementos de protección personal, especialmente protector respiratorio, botas dielectricas punta de acero. Utilizar guantes de Baqueta, casco.  No realizar carga de mas de 3 ladrillos para transportar</t>
  </si>
  <si>
    <t>Realizar el trabajo segun procedimiento. Realizar pausas para la tarea y calestenia antes de comenzar la tarea</t>
  </si>
  <si>
    <t>Instalación de Tapas</t>
  </si>
  <si>
    <t xml:space="preserve">Daños a la caja </t>
  </si>
  <si>
    <t xml:space="preserve">Preoperacional, Mantenimiento Preventivo. La retroexcavadora debe tener pito de retroceso </t>
  </si>
  <si>
    <t>Establecer sendero para la retroexcavadora por donde no pasen personas</t>
  </si>
  <si>
    <t>Certificación del operador de la Retroexcavadora</t>
  </si>
  <si>
    <t>Accidente con Retroexcavadora</t>
  </si>
  <si>
    <t>NA</t>
  </si>
  <si>
    <t xml:space="preserve">Trabajo en Alturas </t>
  </si>
  <si>
    <t>Alturas</t>
  </si>
  <si>
    <t xml:space="preserve">Caida de diferente Nivel </t>
  </si>
  <si>
    <t xml:space="preserve">El andamio debe estar certificado, colocado sobre una base alineada y se debe llenar formato de armado de andamio </t>
  </si>
  <si>
    <t>Señalizar el área de trabajo en alturas</t>
  </si>
  <si>
    <t>Debe tener certificado y aptitud para trabajo en Alturas</t>
  </si>
  <si>
    <t>Daños  personales</t>
  </si>
  <si>
    <t>Los andamios deben tener proporción 1:4 para ser armados</t>
  </si>
  <si>
    <t>Señalizar, diligenciar permisos de trabajo para realizar la actividad</t>
  </si>
  <si>
    <t xml:space="preserve">COMPACTACION DE TERRENO </t>
  </si>
  <si>
    <t>El sendero de la retroexcavadora no debe estar compartido con zona peatonal. La compactación del terreno se realiza solamente por el operador de la retroexcavdora</t>
  </si>
  <si>
    <t>Realizar los mantenimientos a la Máquina tal como se establece en el cronograma de Mantenimiento, realizar cambios de aceite según horometro</t>
  </si>
  <si>
    <t xml:space="preserve">Se debe conocer procedimietno de excavación y compactación </t>
  </si>
  <si>
    <t xml:space="preserve">PRUEBA DE HERMETICIDAD EN LINEA CON AGUA Y NITROGENO </t>
  </si>
  <si>
    <t>LLENADO DE LA LINEA</t>
  </si>
  <si>
    <t xml:space="preserve">Fuga de agua o Nitrogeno a Presión </t>
  </si>
  <si>
    <t>Daños personales o Materiales</t>
  </si>
  <si>
    <t xml:space="preserve">Se Verifica el acople de las mangueras a la Motobomba, en caso que sea camión de vacio donde se encuentra el agua se verifica que las mangueras entén en buen estado. Se debe verificar antes de comenzar la presión en la que se va a realizar la prueba y que el material a probar sea acorde con la presión a asignar </t>
  </si>
  <si>
    <t>Señalizar el lugar de la operación de tal forma que el personal ajeno a la actividad se encuentre auna distancia no menor a 40mts</t>
  </si>
  <si>
    <t xml:space="preserve">Los trabajadores deben estar con los elementos de protección personal adecuados, botas, guantes de Baqueta, casco, protectores auditivos dobles en caso de ser la prueba con Nitrógeno </t>
  </si>
  <si>
    <t xml:space="preserve">Desplazamiento de Oxigeno por el Nitrógeno/ Fuga sin contención de agua </t>
  </si>
  <si>
    <t xml:space="preserve">Verificación con proveedor de la calidad de mangueras de alta y baja presión, conexionado de cilindro de Nitrógeno </t>
  </si>
  <si>
    <t xml:space="preserve">Señalización del área a realizar la prueba, dentro de los ATS se debe incluir los peligros por prueba a presión </t>
  </si>
  <si>
    <t>Se verifica  los certificados de calibración de los manómetros y manógrafos que serán los que miden la presión de la prueba. Todos los accesrios (válvulas, niples, cabeza de Prueba) deben ser probados y tener su certificado antes de instalarse</t>
  </si>
  <si>
    <t>Los trabajadores que se encuentre desarrollando la prueba deben demosrar experiencia en la tarea</t>
  </si>
  <si>
    <t xml:space="preserve">Ruptura de Válvulas por sobre presión </t>
  </si>
  <si>
    <t xml:space="preserve">Procedimiento de prueba hidrostatica </t>
  </si>
  <si>
    <t xml:space="preserve">Conexión de cabeza de prueba a tuberia o sistema sellado para verificar Hermeticidad </t>
  </si>
  <si>
    <t>Conexión y selle  de La Tubería o sistema a probar. Se debe mantener al 50% el llenado y verifica Fugas</t>
  </si>
  <si>
    <t xml:space="preserve">fuga a presión  por sobre presión </t>
  </si>
  <si>
    <t>Daño en la tubería  por sobre presión</t>
  </si>
  <si>
    <t xml:space="preserve">Verificar el SCH de la línea y el diametro para el llenado de la línea. </t>
  </si>
  <si>
    <t xml:space="preserve">Mantener constante control en los manómetro de presión. periódicamente para verificar que no haya exceso de presión. Se debe evitar que se eleve la presión por encima de los valores establecidos en la planeación de la prueba. </t>
  </si>
  <si>
    <t xml:space="preserve">Certificados de calidad de todos los equipos a utilizar </t>
  </si>
  <si>
    <t>Latigazos, golpes con manguera</t>
  </si>
  <si>
    <t xml:space="preserve">Golpes o daños a personas </t>
  </si>
  <si>
    <t>Verificar que los acoples de las mangueras se encuentren aseguradas y existan antilátigos en las conexiones</t>
  </si>
  <si>
    <t xml:space="preserve">Mantener una distancia de seguridad de 40mt, del personal que no pertenezca a la realización de la prueba </t>
  </si>
  <si>
    <t xml:space="preserve">Los trabajadores deben mantener protectores Auditivos de manera obligatoria para pruebas con Nitrógeno </t>
  </si>
  <si>
    <t xml:space="preserve">Latigazo a trabajadores </t>
  </si>
  <si>
    <t xml:space="preserve">Tener adecuados antilátigos y ubicarlos en los acoples y en las mangueras  colocándolos de tal manera que no se generen  látigos en caso de soltarse por presión </t>
  </si>
  <si>
    <t xml:space="preserve">Protectores auditivos, protector visual </t>
  </si>
  <si>
    <t xml:space="preserve">CONSTRUCCION DE LINEA ZAP LOCK </t>
  </si>
  <si>
    <t xml:space="preserve">Señalización del área donde se encuentra la excavación </t>
  </si>
  <si>
    <t xml:space="preserve">Realizar Preoperacional. Se debe señalizar el área antes de realizar la excavación y determinar el sendero de las retroexcavadoras, para que no obstruya el paso vehícular </t>
  </si>
  <si>
    <t xml:space="preserve">El operador de la Retroexcavadora debe tener experiencia, según manual de funciones y  usar EPP </t>
  </si>
  <si>
    <t>CARGUE Y TRANSPORTE DE TUBERIA</t>
  </si>
  <si>
    <t xml:space="preserve">Caida de Tubería </t>
  </si>
  <si>
    <t>Daños materiales</t>
  </si>
  <si>
    <t xml:space="preserve">Las cama altas deben estar con sus respectivas eslingas en buen estado y al realizar el amarre de la tubería debe ser por grupos de tuebría, para que al hacer el descargue no se desplace la tubería </t>
  </si>
  <si>
    <t xml:space="preserve">Verificar estado de las carreteras y conducir a 10km /h en caso de un a carretera sin pavimentar </t>
  </si>
  <si>
    <t xml:space="preserve">Las personas que entreguen la tubería debe estar autorizadas por el cliente </t>
  </si>
  <si>
    <t xml:space="preserve">Caida de Tubería de la cama baja generando daños </t>
  </si>
  <si>
    <t>La tubería debe estar con su colada, realizar inspeccción visual del estado de la tubería al ser descargada, llevar una bitácora de la tubería, los tubos deben ser descargados al lado de la excavación  y quedar señalizada</t>
  </si>
  <si>
    <t xml:space="preserve">Verificación de l amarre de la tubería en la cama alta, verificar que la capacidad de la cama alta sea adecuada con respecto al peso de la tubería a transportar </t>
  </si>
  <si>
    <t>Uso de Elemetos de Protección personal casco, guantes, gafas oscuras, respirador, protector respiratorio, botas de seguridad</t>
  </si>
  <si>
    <t xml:space="preserve">CONEXIÓN MECANICA ZAP LOCK </t>
  </si>
  <si>
    <t xml:space="preserve">Colocar la tubería al interior de la Máquina zap Lock y mantenerla a nivel con el siguiente tubo a conexionar </t>
  </si>
  <si>
    <t xml:space="preserve"> Movimientos Pendulares </t>
  </si>
  <si>
    <t>Golpes daños personales y materiales</t>
  </si>
  <si>
    <t xml:space="preserve">Verificar la Máquina de Zaplock antes de ser utilizada, </t>
  </si>
  <si>
    <t xml:space="preserve">Verificar la distancia del balde de la retroexcavadora con el cableado eléctrico </t>
  </si>
  <si>
    <t>Las personas que operan la máquina y son del equipo de trabajo deben ser entrenadas en la conexión mecánica antes de realizar el trabajo }</t>
  </si>
  <si>
    <t>Golpe con la tuberia</t>
  </si>
  <si>
    <t>Procedimiento de trabajo co Zap lock. Uso de vientos para manejo de la tuberia</t>
  </si>
  <si>
    <t xml:space="preserve">Uso de casco, gafas, guantes, botas de seguridad, overol </t>
  </si>
  <si>
    <t xml:space="preserve">Aplicación  pegante de tubería </t>
  </si>
  <si>
    <t xml:space="preserve">Dolor de cabeza por inhalación de Vapor químico </t>
  </si>
  <si>
    <t xml:space="preserve">Dolor de Cabeza, mareos, problema respiratorio </t>
  </si>
  <si>
    <t>Se debe tener hoja de seguridad del quimico que se aplica, y definir los controles a tener en cuenta descritos en la hoja</t>
  </si>
  <si>
    <t xml:space="preserve">Mantener protector respiratorio para vapores </t>
  </si>
  <si>
    <t>Problemas neurológicos por inhalación de vapores</t>
  </si>
  <si>
    <t xml:space="preserve">Protector respiratorio para vapores, hidratación constante </t>
  </si>
  <si>
    <t xml:space="preserve">Recorrer distancias a pie para conexionado </t>
  </si>
  <si>
    <t xml:space="preserve">Cansancio, golpe de calor </t>
  </si>
  <si>
    <t xml:space="preserve">Desmayos, dolor de cabeza agotamiento </t>
  </si>
  <si>
    <t xml:space="preserve">Transladar Carpa, mantener ambulancia medicalizada cuando el equipo de trabajo es igual o mayor a 25 trabajadores en el punto de trabajo </t>
  </si>
  <si>
    <t>Los trabajadores deben hidratarse, mantenerse con capuchon, cambiar de actividad ( ir a carpa minimo cada 2 horas</t>
  </si>
  <si>
    <t>Mantener ambulancia, punto de hidratación permsnente, carpa y señalización adecuad en las áreas por las que se va a circular</t>
  </si>
  <si>
    <t xml:space="preserve">Mantener georreferenciación del personal en campo, para saber cuantos trabajadores hay en campo y el tramo  a realizar </t>
  </si>
  <si>
    <t>Utilizar protector solar, capuchón y gafas oscuras</t>
  </si>
  <si>
    <t xml:space="preserve">INSTALACION DE ESTACIONES DE REGULACION </t>
  </si>
  <si>
    <t xml:space="preserve">DESGASIFICACION </t>
  </si>
  <si>
    <t xml:space="preserve">El cliente abre válvulas para retirar el gas que queda en la tubería psterior cierre de valvula principal </t>
  </si>
  <si>
    <t xml:space="preserve">Presencia de Gases combustibles  vapores inflamables o Gases No inflamables  presurizados </t>
  </si>
  <si>
    <t xml:space="preserve">Dolor de Oído, Intoxicación, presencia de Gas an ela atmosfera que no permita realizar trabajos en caliente </t>
  </si>
  <si>
    <t>La tarea debe ser realizada por el cliente, en este proceso los trabajadores de Gas and services no deben estar cerca de la estación y deben tener protectores auditivos</t>
  </si>
  <si>
    <t>Debe ser abierto o ventilado artificialmente</t>
  </si>
  <si>
    <t xml:space="preserve">Protectores Auditivos </t>
  </si>
  <si>
    <t xml:space="preserve">Irritación dérmica y en vías respiratorias </t>
  </si>
  <si>
    <t>Realizar prueba de gases con probador calibrado y por personal certificado.    Anexando el Certificado de apoyo para medición de atmosferas explosivas en Caliente</t>
  </si>
  <si>
    <t>Antes de iniciar el trabajo de soldadura se debe solicitar aprobación de interventoria. Identificar área de trabajo, asegurar que el área este libre de productos combustibles</t>
  </si>
  <si>
    <t>Hacer uso    permanente de elementos de protección personal básicos( casco, guantes,  protección auditiva, gafas, botas y ropa de trabajo)</t>
  </si>
  <si>
    <t xml:space="preserve">MONTAJE DE ESTACION (PREARMADO Y MONTAJE) </t>
  </si>
  <si>
    <t xml:space="preserve">Montaje  e instalación  de la Estación </t>
  </si>
  <si>
    <t xml:space="preserve">Contacto por manipulación de objetos
Levantamiento de cargas mecánicas
</t>
  </si>
  <si>
    <t>Lesiones Personales</t>
  </si>
  <si>
    <t xml:space="preserve">Realizar plan de Izaje. Verificar el peso de la carga con la capcidad de carga del camión grua y el certificado del operario del camión Grua. Se designara una persona que lleve el viento y evitar movimientos pendulares. La estación debe esta con viento para evitar movimiento pendular. </t>
  </si>
  <si>
    <t xml:space="preserve">Señalización del área para descargue e instalación de la estación </t>
  </si>
  <si>
    <t xml:space="preserve">Ningún trabajador debe estar debajo del brazo del camión Grúa. La operación se realiza solamente entre el aparejador y el operador del brazo articulado </t>
  </si>
  <si>
    <t>La estación cae o golpea a un trabajador</t>
  </si>
  <si>
    <t>Mantener el brazo de la brúa con el spool mientras realizan la alineación del spool y colocan los espárragos</t>
  </si>
  <si>
    <t>Hacer uso de buenas prácticas de levantamiento de cargas Mecánicas</t>
  </si>
  <si>
    <t xml:space="preserve">Asegurar la realización de pausas activas. Fomentar el Autocuidado </t>
  </si>
  <si>
    <t>Uso de Elemetos de Protección personal casco, guantes, botas punta de acero, gafas oscuras</t>
  </si>
  <si>
    <t>Uso de elementos de protección personal para prueba de hermeticidad</t>
  </si>
  <si>
    <t xml:space="preserve">SOLDADURA </t>
  </si>
  <si>
    <t>Uso de equipo de soldar 
( motosoldador)</t>
  </si>
  <si>
    <t>Explosión en el lugar de soldadura</t>
  </si>
  <si>
    <t>El soldador debe ser calificados en  API  1104 y  ASME  sección 9,  Mantener medidor de Atmosferas  calibrado</t>
  </si>
  <si>
    <t xml:space="preserve">Mantener extintor en el lugar de la soldadura. Deben verificar ausencia de gas </t>
  </si>
  <si>
    <t xml:space="preserve"> y permanente en el sitio de trabajo, Utilizar todos los elementos de Protección personal, traje antiflama para el soldador, </t>
  </si>
  <si>
    <t xml:space="preserve">Explosión </t>
  </si>
  <si>
    <t xml:space="preserve"> Mantener medidor de Atmosferas  calibrado y permanente en el sitio de trabajo. Utilizar cableado en buenas condiciones, verificar el polo a tierra del Motosoldador. Verificar Pinza de soldadura
Realizar Preoperacional de Motosoldador </t>
  </si>
  <si>
    <t xml:space="preserve">Señalización y radio  de seguridad de 100mt </t>
  </si>
  <si>
    <t xml:space="preserve">Utilizar guantes largos en Kevlar, elementos de protección personal  (Careta de soldadura, mascarilla para humos metálicos, protectores auditivos, gafas, traje antiflama,). Verificar precalentamiento de la soldadura </t>
  </si>
  <si>
    <t>Dispersión de Chispas</t>
  </si>
  <si>
    <t xml:space="preserve">Colocar guarda ala pulidora. Realizar Preoperacional de las pulidoras verificando cableado, guarda, Mango. </t>
  </si>
  <si>
    <t xml:space="preserve">Determinar distancia de seguridad para evitar proyección de chispas (10mt). mantener una postura correcta durante el proceso de soldadura y aplicación de pulidora, verificar el estado del terreno antes de iniciar actvidades. </t>
  </si>
  <si>
    <t>Sujeción y posición de trabajo seguro para evitar esquirlas en cuerpo y cara</t>
  </si>
  <si>
    <t xml:space="preserve">Qumaduras o esquirlas en cuerpo o cara </t>
  </si>
  <si>
    <t xml:space="preserve">Colocar Mamparas si es posible y el espacio es adecuado para colocarlas, en caso contrario se debe manejar una distancia de tal forma que la chispa no alcance a una persona </t>
  </si>
  <si>
    <t xml:space="preserve">Señalizar el área Programa riesgo mecanico </t>
  </si>
  <si>
    <t xml:space="preserve">Uso de guantes, careta para esmerilar, guantes de baqueta, gafas </t>
  </si>
  <si>
    <t xml:space="preserve">HOT TAP EN GASODUCTOS </t>
  </si>
  <si>
    <t xml:space="preserve">Desplazamiento desde el lugar de residencia al campo de trabajo </t>
  </si>
  <si>
    <t xml:space="preserve">Verificación de la Vacunación del Personal, capacitación en Riesgos Biológicos, Seguimiento a boletines epidemiológicos por región </t>
  </si>
  <si>
    <t xml:space="preserve">Viajar con ventanas cerradas, utilizar repelente, camisa manga larga, pantalón  y capuchón o monja </t>
  </si>
  <si>
    <t>Capacitacion sobre pausas actividas</t>
  </si>
  <si>
    <t xml:space="preserve">Pausas  cada 3 horas de desplazamiento, el personal baja del vehículo y cambia de postura. Programa Biomecanico </t>
  </si>
  <si>
    <t>Publicos(robos, atracos, asaltos, atentados de orden publico)</t>
  </si>
  <si>
    <t>Traumas fisicos y psicologicos, lesiones, heridas y hasta la muerte</t>
  </si>
  <si>
    <t>Los conductores cuentan con curso defensivo</t>
  </si>
  <si>
    <t>Incapacidad Laboral  y  muerte</t>
  </si>
  <si>
    <t>Control del vehiculo por medio de GPS</t>
  </si>
  <si>
    <t>Choques, volcamiento del Vehículo 
Muerte</t>
  </si>
  <si>
    <t xml:space="preserve">Mantenimiento preventivo-correctivo vehiculos de la empresa.                    Inpección de vehiculos antes de Salir a campo </t>
  </si>
  <si>
    <t xml:space="preserve">Entrenamiento en Manejo Defensivo </t>
  </si>
  <si>
    <t xml:space="preserve">No viajar en horas de la Noche, cuando el viaje excede 4 Horas continuas. Implementación de programa de seguridad Vial </t>
  </si>
  <si>
    <t>Realizar un descanso de 20 minutos por cada 2 horas de conducción o cada 150/200 kilómetros recorridos</t>
  </si>
  <si>
    <t xml:space="preserve">Planeación de los viajes, descanso apropiado para los conductores y NO viajar en horas de la Noche cuando el viaje exceda mas de 4 horas continuas Progama de seguridad vial </t>
  </si>
  <si>
    <t>Condiciones climáticas (lluvia, niebla, inundaciones)</t>
  </si>
  <si>
    <t xml:space="preserve">no viajar en malas condicciones climatica </t>
  </si>
  <si>
    <t xml:space="preserve"> Charla de Seguridad</t>
  </si>
  <si>
    <t xml:space="preserve">Utilizar carpa y realizar la charla de seguridad bajo la sombra </t>
  </si>
  <si>
    <t>Muerte en caso de mordedura de venenosos</t>
  </si>
  <si>
    <t>Capacitación en riesgos Biológicos y atención de Emergencias por mordedura/Picadura venenosos. 
Protocolo prevención de accidente rábico 
Programa Salud Pública</t>
  </si>
  <si>
    <t>Descargue de Herramientas y Equipos</t>
  </si>
  <si>
    <t xml:space="preserve">Capacitación en manejo de cargas </t>
  </si>
  <si>
    <t>Manipulacion de herramientas, equipos</t>
  </si>
  <si>
    <t xml:space="preserve">Implementacion del programa riesgo mecanico </t>
  </si>
  <si>
    <t>Contusiones, Heridas</t>
  </si>
  <si>
    <t xml:space="preserve">Adecuada Señalización, no permitir el paso de personal ajeno </t>
  </si>
  <si>
    <t>ALISTAMIENTO DE HERRRAMIENTAS Y EQUIPOS</t>
  </si>
  <si>
    <t xml:space="preserve">Realización de Preoperacionales de equipos, andamios y Herramientas </t>
  </si>
  <si>
    <t xml:space="preserve">No se debe hacer uso de celular, cámaras fotograficas ni otro equipo </t>
  </si>
  <si>
    <t xml:space="preserve">Organización del área de trabajo </t>
  </si>
  <si>
    <t xml:space="preserve">Señalización Adecuada . Mantener permanente verificación de atmósferas explosivas en el lugar, mantener activado plan de emergencias </t>
  </si>
  <si>
    <t>Utilizar protección respiratoria permanente y protección auditiva permanente, botas dieléctricas</t>
  </si>
  <si>
    <t xml:space="preserve">Capactiacion en el riego fisico enfocado en el ruido a el personal que este involucrado directamente con la actividad </t>
  </si>
  <si>
    <t xml:space="preserve">Realizar capacitacion a el personal en primeros auxilios y evacuacion.
Programa de riesgo mecánico </t>
  </si>
  <si>
    <t xml:space="preserve">Realizar capacitacion a el personal en primeros auxilios y evacuacion.
Programa trabajo en caliente </t>
  </si>
  <si>
    <t>Realizar Preoperacional. Realizar divulgación y seguimiento de procedimiento de trabajo seguro con pulidoras. Programa riesgo mecanico</t>
  </si>
  <si>
    <t xml:space="preserve">Instalacion de Split Tee con Diferencial </t>
  </si>
  <si>
    <t>Manejo de Equipos</t>
  </si>
  <si>
    <t>Programa riesgo mecanico</t>
  </si>
  <si>
    <t>Capacitación en riesgos Biológicos y atención de Emergencias por mordedura/Picadura venenosos
Programa salud pública</t>
  </si>
  <si>
    <t>Uso de todos los elementos de protección personal  (Casco, capuchon, guantes, overol manga larga, botas)</t>
  </si>
  <si>
    <t>Colocar  Baking  para reforzar el espesor de la tubería, hacer medición de espesores en el que el espesor mínimo debe ser  3,5 o  depende  la presión de la tubería</t>
  </si>
  <si>
    <t xml:space="preserve">Señalización adecuada del lugar de trabajo 
Aplicar Check list previo a la soldadura, diligenciar permisos de trabajo. 
Señalizar el área de trabajo y no permitir personal no autorizado 
Socialización de procedimiento de Hot Tap
Programa trabajo en caliente </t>
  </si>
  <si>
    <t>Trabajo en espacios confinados (abiertos) y en espacios reducidos</t>
  </si>
  <si>
    <t>Ingreso y salida a espacios confinados (abiertos)</t>
  </si>
  <si>
    <t>Realizar Inspeccion de escaleras</t>
  </si>
  <si>
    <t xml:space="preserve">Verificar las condiciones del terreno en donde se ingresa al espacios confinado,  realizar validación de las condiciones atmosféricas que permitan realizar la tarea </t>
  </si>
  <si>
    <t xml:space="preserve">Usar elementos de protección personal para trabajo en espacios cofniandos, estar capacitado y certificado para realizar trabajo en en espacios confinados, contar con un vigia y supervicion , según Resolución vigente  Se debe firmar permiso de trabajo en espacos confinados antes de comenzar la labor, inspeccionar arnés </t>
  </si>
  <si>
    <t>Caída al descenso para el ingreso a espacios confinados generando accidente grave</t>
  </si>
  <si>
    <t xml:space="preserve">
La escalera tiene que ser certificada</t>
  </si>
  <si>
    <t xml:space="preserve">Adecuada señalización del lugar de trabajo, debe existir vigia y supervisor del trabajo en espacio confinado que verifique el adecuado desarrollo del trabajo.   Todo el personal debe estar certificado en entrante  en espacio confinado y tener certificado de aptitud física y mental 
Contar con plan de rescate </t>
  </si>
  <si>
    <t>Locativo (Terreno Inestable)</t>
  </si>
  <si>
    <t>Condiociones de Seguridad</t>
  </si>
  <si>
    <t>Golpes, Caidas,esguinces</t>
  </si>
  <si>
    <t>No ubicar objetos sobre el paso del  desplazamiento de Herramientas o Equipos. Señalización, demarcación de áreas de trabajo</t>
  </si>
  <si>
    <t>Uso de botas caña alta punta de acero</t>
  </si>
  <si>
    <t>Medio</t>
  </si>
  <si>
    <t>lll</t>
  </si>
  <si>
    <t>Adecuada Señalización, no permitir el paso de personal ajeno 
 Definición de zona de transito peatonal, zona de tránsito vehicular</t>
  </si>
  <si>
    <t>Uso de botas caña alta y que esté acorde con la talla del trabajador</t>
  </si>
  <si>
    <t>Tecnológico</t>
  </si>
  <si>
    <t>Golpes o daños a personas</t>
  </si>
  <si>
    <t>Mantener una distancia de seguridad de 40mt, del personal que no pertenezca a la realización de la prueba</t>
  </si>
  <si>
    <t>Los trabajadores deben mantener protectores Auditivos de manera obligatoria para pruebas con Nitrógeno</t>
  </si>
  <si>
    <t>ll</t>
  </si>
  <si>
    <t>Aceptable con control especifico</t>
  </si>
  <si>
    <t>Latigazo a trabajadores</t>
  </si>
  <si>
    <t>Tener adecuados antilátigos y ubicarlos en los acoples y en las mangueras colocándolos de tal manera que no se generen látigos en caso de soltarse por presión</t>
  </si>
  <si>
    <t>Protectores auditivos, protector visual</t>
  </si>
  <si>
    <t>Adecuado almacenamiento y transporte del Nitrógeno. Mantener visible etiquetas, MSDS del gas . Inspeccionar el sistema para escapes usando agua-jabón</t>
  </si>
  <si>
    <t>Contar con Extintor . Realizar medición de atmósferas permanentemente 
Uso de Medidor de atmosferas permanente</t>
  </si>
  <si>
    <t>Programa de riesgo trabajo en caliente</t>
  </si>
  <si>
    <t>Realizar actividad según  el procedimiento HOT TAP 
Tener brigadas de emergencia capacitadas</t>
  </si>
  <si>
    <t xml:space="preserve">Utilizar carpas para hidratación de personal </t>
  </si>
  <si>
    <t>Capacitación en riesgos Biológicos y atención de Emergencias por mordedura/Picadura venenososPrograma salud pública</t>
  </si>
  <si>
    <t xml:space="preserve">Tener identificado las rutas de evacuación y suspender actividades en caso de alarma o emergencia. Verificar la vigencia del extintor, junto con la carga actual y ubicarlo en sitio estratégico.
Si las mediciones registran 15 ppm evacuar el área y si las mediciones dan 10ppm suspender actividades   e informar al supervisor HSE del área  al coordinador de control de emergencias, al supervisor de frente, Gerente HSE.
</t>
  </si>
  <si>
    <t xml:space="preserve"> Desgacificación </t>
  </si>
  <si>
    <t xml:space="preserve">Mantener la manguera a una distancia adecuada,  donde no haya personal, y realizar la desgacificación en área abierta ventilada y lejos de nimales y personas realizar la desgacificación  en posición vertical </t>
  </si>
  <si>
    <t xml:space="preserve">El medidor de atmosferas debe ser operado por una persona competente. 
Utilizar EPP adecuados. Tener brigadas de emergencia identificada y capacitada. La actividad debe ser realizada por una persona competente 
</t>
  </si>
  <si>
    <t>Contar con personal  de experiencia en esta actividad. Hacer uso permanente de elementos de protección personal básicos. Mantener personal ajeno a la actividad fuera del área</t>
  </si>
  <si>
    <t xml:space="preserve">Contar con Plan de Emergencia  divulgado 
Programa de riesgo trabajo en caliente </t>
  </si>
  <si>
    <t>Uso de todos los elementos de protección personal  (Casco, capuchon, guantes, overol manga larga, botas, respirador de vapores )</t>
  </si>
  <si>
    <t>Capacitación en riesgos Biológicos y atención de Emergencias por mordedura/Picadura venenosos Programa salud pública</t>
  </si>
  <si>
    <t xml:space="preserve">Aplicar el paso a paso del procedimiento de perforación y obturación . Programa riesgo trabajo en caliente </t>
  </si>
  <si>
    <t>Realizar el trabajo segun procedimiento. Realizar pausas activas 
Riesgo biomecanico</t>
  </si>
  <si>
    <t xml:space="preserve">Torque </t>
  </si>
  <si>
    <t xml:space="preserve">Derrame </t>
  </si>
  <si>
    <t xml:space="preserve">Mantener equipo de Contingencia Bateas, tela oleofilica </t>
  </si>
  <si>
    <t xml:space="preserve">El personal de atención de contingencias debe estar entrenado y atento a la actividad en caso que sea necesario </t>
  </si>
  <si>
    <t>Verificación del Equipo de Contingencia: Canecas, tela olefilica Exintores, personal Entrenado</t>
  </si>
  <si>
    <t xml:space="preserve">Contar con Plan de Emergencia,  Contingencia y de Manejo de Residuos Peligrosos </t>
  </si>
  <si>
    <t xml:space="preserve">El trabajo se debe realizar por tres personas, una que realice el desarme de las piezas y otras dos personas que reciban las partes en piso </t>
  </si>
  <si>
    <t xml:space="preserve">TRANSVERSALIDAD EN PROCESOS </t>
  </si>
  <si>
    <t xml:space="preserve">GENERAL </t>
  </si>
  <si>
    <t>Generado por posibles sismos, lluvias fuertes,   tormentas electricas, inundaciones, Temblores, Terremotos</t>
  </si>
  <si>
    <t>Caida de elementos, estructuras, incendio</t>
  </si>
  <si>
    <t xml:space="preserve">Natural </t>
  </si>
  <si>
    <t xml:space="preserve">Obstaculización del paso o bloqueo de salidas,  caida de trabajadores, </t>
  </si>
  <si>
    <t xml:space="preserve">Señalización de evacuacion 
Puntos de encuentro </t>
  </si>
  <si>
    <t>Capacitación a Brigadas de Emergencia</t>
  </si>
  <si>
    <t>Atrapamientos, fracturas, heridos</t>
  </si>
  <si>
    <t xml:space="preserve">Tener planos de evacuación que informen vías de salida. Identificar punto de encuentro </t>
  </si>
  <si>
    <t>Realizar simulacros de evacuación , primeros Auxilios y control de incendios. Plan de emergencias  
Plan de atención a víctima</t>
  </si>
  <si>
    <t xml:space="preserve">Realizacion de tareas que generan movimientos repetitivos y de manejo de cargas </t>
  </si>
  <si>
    <t>s</t>
  </si>
  <si>
    <t xml:space="preserve">Riesgo psicosocial por actividades desarrolladas en el proyecto, comiunicación con jefes de área y compañeros de ytrabajo </t>
  </si>
  <si>
    <t>Estrés, bajo rendimiento conflictos laborales, baja autoestima, irritabilidad</t>
  </si>
  <si>
    <t xml:space="preserve">Aplicación de bateria de riesgo psicosocial
Reuniones preoperacionales, evaluaciones de roles y responsabilidades, capacitaciones enbre liderazgo y habilidades blandas
PVE Psicosocial </t>
  </si>
  <si>
    <t>Programa de motivación, participación y consulra</t>
  </si>
  <si>
    <t xml:space="preserve">Riesgo Seguridad </t>
  </si>
  <si>
    <t xml:space="preserve">Se pueden presentar riesgos por bloqueos de comunidades, orden público, atracos, </t>
  </si>
  <si>
    <t xml:space="preserve">Seguridad - Riesgo público </t>
  </si>
  <si>
    <t>Riesgo por daños a personas y equipos</t>
  </si>
  <si>
    <t>Socializar previamente a comunidades los proyectos, solicitud de vacantes para contratación de personal de las veredas y comunidades, contratación de servicios y productos de la comunidad</t>
  </si>
  <si>
    <t xml:space="preserve">Cuando existan casos de orden público se suspende la actividad </t>
  </si>
  <si>
    <t xml:space="preserve">Daños personales y a vehículos o materiales </t>
  </si>
  <si>
    <t xml:space="preserve">Durante la Jornada laboral se genera exposición a rayos solares </t>
  </si>
  <si>
    <t xml:space="preserve">Carpas en el lugar de trabajo, punto de hidratación, hidratación permanente </t>
  </si>
  <si>
    <t xml:space="preserve">Capacitación a brigada de emergencia en golpe de calor </t>
  </si>
  <si>
    <t xml:space="preserve">Riesgo por trabajo en excavación y zonas clima cálido en derecho de vía de oleoducto o gasoducto </t>
  </si>
  <si>
    <t>Señalización Adecuada, excavaciones, inspección de terreno</t>
  </si>
  <si>
    <t xml:space="preserve">Vacunación al día por parte de los trabajadores </t>
  </si>
  <si>
    <t xml:space="preserve">Ejecucion de labores en oficina y campo </t>
  </si>
  <si>
    <t>Posturas prolongada mantenida,</t>
  </si>
  <si>
    <t>Dolor de espalda, lumbalgia, afectación en productividad</t>
  </si>
  <si>
    <t>Posturas adecuadas</t>
  </si>
  <si>
    <t>Seguimiento de recomendaciones para manejo de posturas mantenidas</t>
  </si>
  <si>
    <t>Pausas Actuvas periodicas</t>
  </si>
  <si>
    <t xml:space="preserve">Asegurar la realización de pausas activas. Fomentar el Autocuidado  se solicita la identificación de riesgos , como autorreporte de condiciones de trabajo. 
 Se entregan recomendaciones para realizar pausas </t>
  </si>
  <si>
    <t>Limpieza de superficies  uso de silla que permita que los brazos se encuentren soportados en la mesa</t>
  </si>
  <si>
    <t xml:space="preserve">PVE Biomecánico </t>
  </si>
  <si>
    <t>Guantes, overol, botas de seguridad</t>
  </si>
  <si>
    <t xml:space="preserve">Fenómenos Naturales
Situaciones de Emergencia </t>
  </si>
  <si>
    <t xml:space="preserve">Manejo de sismo durante recorridos </t>
  </si>
  <si>
    <t xml:space="preserve"> Recomendaciones en caso de sismo u otras emergencias</t>
  </si>
  <si>
    <t>Plan de Emergencias y contingencias</t>
  </si>
  <si>
    <t>Reomendaciones para manejo de stress protocolo de salud mental por confinamiento para la prevención de COVID.19</t>
  </si>
  <si>
    <t xml:space="preserve">Aplicación de bateria de riesgo psicosocial. PVE Psicosocial </t>
  </si>
  <si>
    <t>VISITANTES</t>
  </si>
  <si>
    <t>Realizar sendero peatonal a los visitantes, señalizando de manera adecuada y visible.</t>
  </si>
  <si>
    <t xml:space="preserve">Se debe capaticar a el visitante entregandole un folleto de seguridad y solicitandole los datos para el MEDEVAC en caso de emergencia </t>
  </si>
  <si>
    <t>Fracturas, golpes en columna o cabeza</t>
  </si>
  <si>
    <t>Llevar control de los visitantes y entrega de folleto de seguridad
Realizar charla de seguridad y acompañamiento permanente en campo</t>
  </si>
  <si>
    <t>Si el visitante viene a supervisar o verificar condiciones de seguridad, debe contar con los EPP necesarios para la actividad que esten desarrollando.</t>
  </si>
  <si>
    <t>Desplazamiento desde la oficina hasta el campo de trabajo y viceversa</t>
  </si>
  <si>
    <t xml:space="preserve"> Plan de seguridad vial </t>
  </si>
  <si>
    <t>Socializar los riesgos de la empresa</t>
  </si>
  <si>
    <t xml:space="preserve">No viajar en horas de la Noche, cuando el viaje exceda más 4 Horas continuas. Implementación de programa de seguridad Vial </t>
  </si>
  <si>
    <t>Lugar donde se adelantan los trabajos en el campo</t>
  </si>
  <si>
    <t>Verificación de la Vacunación del Personal de visita  capacitación en Riesgos Biológicos, Seguimiento a boletines epidemiológicos por región 
Programa salud publica</t>
  </si>
  <si>
    <t xml:space="preserve"> Charla de Seguridad antes de salir a campo y en campo</t>
  </si>
  <si>
    <t>Afectaciones a la salud
Mordeduras</t>
  </si>
  <si>
    <t xml:space="preserve">Muerte en caso que sea mordedura de serpiente </t>
  </si>
  <si>
    <t xml:space="preserve">Capacitación en riesgos Biológicos y atención de Emergencias por mordedura/Picadura venenosos, accidente rábico
Protocolo para prevención de accidente rábico </t>
  </si>
  <si>
    <t xml:space="preserve">Señalización de evacuacion </t>
  </si>
  <si>
    <t>No parquear vehículos al interior de la empresa</t>
  </si>
  <si>
    <t xml:space="preserve">Establecer áreas de almacenamiento de tubería equipos que no obstruya las vías de evacuación . Establecer el punto de encuentro y divulgarlo a todo el personal </t>
  </si>
  <si>
    <t xml:space="preserve">Realizar simulacros de evacuación , primeros Auxilios y control de incendios </t>
  </si>
  <si>
    <t xml:space="preserve">Completamiento mecánico y puesta en marcha Tarabita </t>
  </si>
  <si>
    <t>Cruce gaseoducto de apiay y  usme del rio guayuriba ( al margen izquierdo y derecho del rio) VILLAVICENCIO - PERFOTECNICA</t>
  </si>
  <si>
    <t>Mecanico- IZAJE DE
CARGAS</t>
  </si>
  <si>
    <t xml:space="preserve">Izaje de carga, ubicación de carrtes de guaya </t>
  </si>
  <si>
    <t xml:space="preserve">Objetos pesados con Grua </t>
  </si>
  <si>
    <t xml:space="preserve">MECANICO </t>
  </si>
  <si>
    <t>Desplome de la carga / Caída de objetos. Daños a grúas, equipos y demás infraestructura. Daños al personal / Lesiones de los operadores</t>
  </si>
  <si>
    <t>Señalizacion, plan de Izaje de carga y delimitacion del area</t>
  </si>
  <si>
    <t xml:space="preserve">Uso de Epp: Guantes, botas, casco y  ropa de trabajo </t>
  </si>
  <si>
    <t xml:space="preserve">Caida de la carga generando daños </t>
  </si>
  <si>
    <t xml:space="preserve"> realizar inspeccción visual de la carga antes y despues de la  descargada</t>
  </si>
  <si>
    <t>Verificación de la carga</t>
  </si>
  <si>
    <t>Mecanico: Movilización de maquina</t>
  </si>
  <si>
    <t xml:space="preserve">Cruce de maquinaria sobre el rio </t>
  </si>
  <si>
    <t xml:space="preserve"> volcamiento de la maquina, Muerte, Incendio de la maquina</t>
  </si>
  <si>
    <t xml:space="preserve">validacion el estado de l clima y del rio </t>
  </si>
  <si>
    <t xml:space="preserve">No hacer uso de maquina en condiciones de lluvia o el rio crecido, Uso de Epp </t>
  </si>
  <si>
    <t>Si</t>
  </si>
  <si>
    <t xml:space="preserve">no hacer uso de la maquina en condciones climaticas de lluvias fuertes </t>
  </si>
  <si>
    <t xml:space="preserve">Uso de elementos de proteccion personal </t>
  </si>
  <si>
    <t xml:space="preserve">Mecanico: tendido de guaya  </t>
  </si>
  <si>
    <t xml:space="preserve">Halado de guaya sobre el rio </t>
  </si>
  <si>
    <t xml:space="preserve">Guaya pesada que es transportada y torqueada </t>
  </si>
  <si>
    <t xml:space="preserve">Lesiones en miembros superiores por esfuerzo físico </t>
  </si>
  <si>
    <t xml:space="preserve">Trabajo controlado comunicado por medio de radio </t>
  </si>
  <si>
    <t>Calistenia, estiramiento de miembros inferioress y superiores</t>
  </si>
  <si>
    <t>Lesiones osteomusculares, fracturas</t>
  </si>
  <si>
    <t>*Suspender las actividades en condiciones de lluvia y/ o tormentas electricas 
*Contar con personal competente en la tarea
*Identificación de puntos de pellizco o atrapamiento de manos en la manipulacion de carrete.
*No uso de prendas o elementos sueltas, accesorios, cabello suelto, joyas.</t>
  </si>
  <si>
    <t xml:space="preserve">Guaya pesada que es transportada </t>
  </si>
  <si>
    <t xml:space="preserve">Condiciones de seguridad 
Mecanico </t>
  </si>
  <si>
    <t xml:space="preserve">Latigazos generados por que la guaya se suelta de los ganchos </t>
  </si>
  <si>
    <t xml:space="preserve">Trabajo con instrucción y comunicación con el lider de la tarabita </t>
  </si>
  <si>
    <t xml:space="preserve">validacion el estado del clima y del rio </t>
  </si>
  <si>
    <t xml:space="preserve">Aseguramiento de la guaya a cada extremo del río </t>
  </si>
  <si>
    <t>Latigazos, fracturas, laceraciones</t>
  </si>
  <si>
    <t xml:space="preserve">Condiciones de seguridad 
Trabajo en alturas </t>
  </si>
  <si>
    <t xml:space="preserve">Caidas de diferente nivel </t>
  </si>
  <si>
    <t xml:space="preserve">Competencia de los trabajadores en trabajo en alturas </t>
  </si>
  <si>
    <t xml:space="preserve">Anclaje en el andamio, supervisión de andamio </t>
  </si>
  <si>
    <t xml:space="preserve">Fracturas </t>
  </si>
  <si>
    <t>*Suspender las actividades en condiciones de lluvia y/ o tormentas electricas 
*Contar con personal competente en la tarea
*Identificación de puntos de pellizco o atrapamiento de manos en la manipulacion de carrete.</t>
  </si>
  <si>
    <t xml:space="preserve">Aseguramiento de Tarabita, puesta en marcha </t>
  </si>
  <si>
    <t xml:space="preserve">Conexión eléctrica de Tarabita </t>
  </si>
  <si>
    <t xml:space="preserve">Instalación de Motor </t>
  </si>
  <si>
    <t xml:space="preserve">Quemaduras por corto
Posible incendio </t>
  </si>
  <si>
    <t xml:space="preserve">Persona idónea y competente para la instalación del equipo </t>
  </si>
  <si>
    <t>Señalización adecuada del área de trabajo, instalación de polo a tierra</t>
  </si>
  <si>
    <t xml:space="preserve">Uso de guantes, gafas, overol, botas dielectricas </t>
  </si>
  <si>
    <t>Verificación del cumplimiento de los parámetros del permiso de trabajo en caliente y del procedimiento</t>
  </si>
  <si>
    <t>Fabricación e instalación Postes Catódicos</t>
  </si>
  <si>
    <t xml:space="preserve"> Apertura del zanjado de 1.2m x 1,2m x 2m profundidad del tubo</t>
  </si>
  <si>
    <t>Retiro del revestimiento en forma de cuadrado con la misma área que posea el Handy cap. IP</t>
  </si>
  <si>
    <t xml:space="preserve">Soldadura-tubo
fabricacion </t>
  </si>
  <si>
    <t xml:space="preserve"> Conexión de los cables a su bornera (la bornera debe estar aislada de la parte metálica de la tubería por medio de una baquelita o material dieléctrico</t>
  </si>
  <si>
    <t xml:space="preserve">Conexion electrica </t>
  </si>
  <si>
    <t xml:space="preserve">Utilizar elementos de proteccion </t>
  </si>
  <si>
    <t>CONTROL DE CAMBIOS</t>
  </si>
  <si>
    <t xml:space="preserve">No VERSION </t>
  </si>
  <si>
    <t>FECHA DE REVISION</t>
  </si>
  <si>
    <t>DESCRIPCION DEL CAMBIO</t>
  </si>
  <si>
    <t>Emisión inicial del documento</t>
  </si>
  <si>
    <t xml:space="preserve">Revisión Matriz, Modificación  de factores de Riesgo </t>
  </si>
  <si>
    <t xml:space="preserve">Se modifica Matriz para evaluación y medidas de control según GTC 45, y se califica por proceso y actividad que realiza la empresa no por factores de riesgo . Se ingresa Datos Yopal </t>
  </si>
  <si>
    <t xml:space="preserve">Se realiza inclusión de factores de riesgo por la actividad de Instalación de estaciones de Regulación </t>
  </si>
  <si>
    <t>Se realiza inclusión de factores de riesgo por trabajo HOT TAP en Gasoductos y controles administrativos orientados a divulgación de procedimientos</t>
  </si>
  <si>
    <t>Se realiza inclucion de los riesgos a los visitantes y se modifican los riesgos locativos, ya que las instalaciones cambiaron</t>
  </si>
  <si>
    <t>Se realiza una revision total de la matriz incluyendole algunos riesgos en unas actividades para contar con una matriz mas completa.</t>
  </si>
  <si>
    <t>Revision de la matriz y se modifican algunos efectos posibles en los riesgos asociados.</t>
  </si>
  <si>
    <t xml:space="preserve">Se incluye evaluación de riesgos posterior  a la aplicación de controles </t>
  </si>
  <si>
    <t>Se amplian los riesgos en los visitantes para desplazamientos de la oficina a campo y charlas de seguridad y se agrega el riesgo psicosocial para la actividad de movilización</t>
  </si>
  <si>
    <t>Revisión de riesgos sin inclución de riesgos ni cambios en la  valoración</t>
  </si>
  <si>
    <t xml:space="preserve">Modificación en la valoración del riesgo Locativo  por accidente de trabajo </t>
  </si>
  <si>
    <t xml:space="preserve">Verificación de riesgos posterior aplicación de controles  para evaluación de objetivos </t>
  </si>
  <si>
    <t xml:space="preserve">Se identifican nuevos riesgos en nuevas areas y puestos de trabajo, se realiza la valoración  de los mismos y se plantean medidas de control, se verifica el cumplimiento de las medidas de control propuestas para los demas riesgos, cambia la versión , el cogigo y el nombre del documento </t>
  </si>
  <si>
    <t>Se actualiza la matriz de riesgos debido a accidente vial en febrero 2020</t>
  </si>
  <si>
    <t xml:space="preserve">Inclusión de riesgo biológico por COVID -19 </t>
  </si>
  <si>
    <t>Actualización del los controles por COVID - 19</t>
  </si>
  <si>
    <t>Actualización por Cambio de requisitos COVID-19, inclusión nuevos riesgos por cambio de oficinas. El cambio se aplicará a partir de Septiembre 2021</t>
  </si>
  <si>
    <t xml:space="preserve">Actualización por Cambio de requisitos COVID-19, se incluyen los programas de gestión como controles administrativos en las tareas de Gas and services </t>
  </si>
  <si>
    <t xml:space="preserve">Actualización por identificación de nuevos peligros por parte de los trabajadores </t>
  </si>
  <si>
    <t>Actualización de riesgo Biologico por contangio COVID-19, teniendo en cuenta los protocolos de bioseguridad y lineamientos del Ministerio de Salud y protección social con respecto a las ciudades que podían eliminar el uso de tapabocas en lugares cerrados, se mantienen las recomendaciones de uso de tapabocas en transporte público y lugares de servicios de salud</t>
  </si>
  <si>
    <t xml:space="preserve">Actualización por accidente rábico en campo </t>
  </si>
  <si>
    <t xml:space="preserve">Actualizacion de la codificacion se pasa a SIG </t>
  </si>
  <si>
    <t xml:space="preserve">Inclusión de riesgos por proyectos de construcción de tarabita proyecto Guayuriba, actividad no rutinaria pero nueva para GYS </t>
  </si>
  <si>
    <t xml:space="preserve">Eliminación de riesgos relacionados con COVID-19, ya que se retorna al trabajo presencial que se tenia previo a la pandemia. Eliminación sede Yopal </t>
  </si>
  <si>
    <t xml:space="preserve">Articulacion de caracterización, evaluación y control de riesgos In-Itinere y en mision teniendo en cuento el diagnostico de caracterizacion para la implementacion del PESV  </t>
  </si>
  <si>
    <t xml:space="preserve">verificacion de calificacion del riesgo e inclusion de riesgos en espacio confinado para perforacion en oleducto actividad no rutinaria pero nueva para GYS </t>
  </si>
  <si>
    <t>Biológico</t>
  </si>
  <si>
    <t>No</t>
  </si>
  <si>
    <t>Biomecánicos</t>
  </si>
  <si>
    <t>Aceptable con control específico</t>
  </si>
  <si>
    <t>Fenómenos naturales*</t>
  </si>
  <si>
    <t>Físico</t>
  </si>
  <si>
    <t>Químico</t>
  </si>
  <si>
    <t>CODIGO: SIG-MT-008</t>
  </si>
  <si>
    <t>PANORAMA  FACTORES DE RIESGOS</t>
  </si>
  <si>
    <t>FECHA DE ACTUALIZACIÓN: 17 Marzo 2025</t>
  </si>
  <si>
    <t>ÁREA O PROCESO: Oficinas Bogota</t>
  </si>
  <si>
    <r>
      <rPr>
        <rFont val="Arial"/>
        <b/>
        <color theme="1"/>
        <sz val="10.0"/>
      </rPr>
      <t>EVALUACIÓN REALIZADA POR:</t>
    </r>
    <r>
      <rPr>
        <rFont val="Arial"/>
        <b val="0"/>
        <color theme="1"/>
        <sz val="10.0"/>
      </rPr>
      <t xml:space="preserve"> Coordinador SIG</t>
    </r>
  </si>
  <si>
    <r>
      <rPr>
        <rFont val="Arial"/>
        <b/>
        <color theme="1"/>
        <sz val="10.0"/>
      </rPr>
      <t xml:space="preserve">FECHA PRÓXIMA EVALUACIÓN: </t>
    </r>
    <r>
      <rPr>
        <rFont val="Arial"/>
        <b val="0"/>
        <color rgb="FF000000"/>
        <sz val="10.0"/>
      </rPr>
      <t>Según especificaciones del procedimiento de identificacion , valoracion y control de riesgos  G&amp;S.</t>
    </r>
  </si>
  <si>
    <t xml:space="preserve">ACEPTABILIDAD DEL RIESGO </t>
  </si>
  <si>
    <t>EXISTENCIA REQUISITO LEGAL ESPECIFICO ASOCIADO                 (SI O NO )</t>
  </si>
  <si>
    <t xml:space="preserve">ADMINISTRACION </t>
  </si>
  <si>
    <t xml:space="preserve">OFICINA ADMINISTRATIVO contador - Auxiliar contable </t>
  </si>
  <si>
    <t xml:space="preserve">DIGITACION </t>
  </si>
  <si>
    <t xml:space="preserve">Realización de cartas, memorandos, cuentas por pagar, contabilidad, Facturación </t>
  </si>
  <si>
    <t>Computadores</t>
  </si>
  <si>
    <t>Corto circuito</t>
  </si>
  <si>
    <t xml:space="preserve">Cableado de computadores y conexionado a tomacorriente mediante canaleta, inspección periódica de cableado y canaleta </t>
  </si>
  <si>
    <t xml:space="preserve">Conato de Incendio </t>
  </si>
  <si>
    <t xml:space="preserve">Instalación de canaletas para evitar cableado suelto </t>
  </si>
  <si>
    <t xml:space="preserve">Revisión periódica, Inspecciones y mantenimiento 
Personal entrenado en brigadas </t>
  </si>
  <si>
    <t>Extintores</t>
  </si>
  <si>
    <t xml:space="preserve">Radiación No Ionizante </t>
  </si>
  <si>
    <t xml:space="preserve">Afectación a Visión </t>
  </si>
  <si>
    <t xml:space="preserve">Disminución de Agudeza Visual </t>
  </si>
  <si>
    <t xml:space="preserve">Pyp Visual </t>
  </si>
  <si>
    <t xml:space="preserve">Utilizar pantallas planas o filtro para pantalla.  Utilizar gafas con filtro </t>
  </si>
  <si>
    <t xml:space="preserve">Falta de concentración, dolores de cabeza, </t>
  </si>
  <si>
    <t>Utilización de Protectores Auditivos</t>
  </si>
  <si>
    <t>Disminución de  capacidad Auditiva</t>
  </si>
  <si>
    <t>Se eliminan las fuentes de ruido al no realizar actividades con pulidoras o mantenimientos que generan ruidos con exposición mayor a 2 horas mensuales</t>
  </si>
  <si>
    <t>Pyp Auditivo</t>
  </si>
  <si>
    <t>Utilizar Protección Auditiva anatómica cuando se están realizando trabajos de obra civil  en la  bodega .</t>
  </si>
  <si>
    <t xml:space="preserve">Postura Prolongada </t>
  </si>
  <si>
    <t xml:space="preserve">Evaluación de puestos de trabajo </t>
  </si>
  <si>
    <t>Sillas Ajustables y apoya pies</t>
  </si>
  <si>
    <t xml:space="preserve">se cambian los puestos de traajo, en la oficina quedan 3 puestos de trabajo en el segundo piso y 2 puestos de trabajo en el 3 piso y se quitan las AZ de los estantes para eliminar el riesgo de caida. Se baja el archivo en el 1 piso </t>
  </si>
  <si>
    <t xml:space="preserve">Ajuste antropométrico del puesto de Trabajo. </t>
  </si>
  <si>
    <t xml:space="preserve">Asegurar la realización de pausas activas. Fomentar el Autocuidado 
Inspección puesto de trabajo
PVE Biomecánico  </t>
  </si>
  <si>
    <t>N,A</t>
  </si>
  <si>
    <t xml:space="preserve">Iluminación </t>
  </si>
  <si>
    <t xml:space="preserve">Disminución de agudeza visual </t>
  </si>
  <si>
    <t xml:space="preserve">Cambio de luminarias </t>
  </si>
  <si>
    <t xml:space="preserve"> Luxometria </t>
  </si>
  <si>
    <t xml:space="preserve">Disminución de  capacidad Visual </t>
  </si>
  <si>
    <t>Se cambian los puestos de trabajos de dos trabajadores para mejorar el espacio y la iluminación al acercarlos a las ventanas</t>
  </si>
  <si>
    <t xml:space="preserve">Realización de luxometría periódica </t>
  </si>
  <si>
    <t>Se incluyen blakout</t>
  </si>
  <si>
    <t xml:space="preserve"> Realizar consulta de optometría periodicamente</t>
  </si>
  <si>
    <t>Tendinitis, tunel del carpo</t>
  </si>
  <si>
    <t xml:space="preserve">Lumbalgia crónica con incapacidad permanente parcial </t>
  </si>
  <si>
    <t xml:space="preserve">Ajuste antropométrico del puesto de Trabajo </t>
  </si>
  <si>
    <t>Accidentes de Tránsito (Camino a sede y/o salida)</t>
  </si>
  <si>
    <t>Choques, volcamiento del Vehículo</t>
  </si>
  <si>
    <t>Charla conciencia vial</t>
  </si>
  <si>
    <t xml:space="preserve">Fracturas, Muerte </t>
  </si>
  <si>
    <t>PESV</t>
  </si>
  <si>
    <t>Mécanico (Uso de cosedora, sacaganchos, tijeras, bisturí, guillotina para papel)</t>
  </si>
  <si>
    <t>Lesion en manos, cortaduras, pinchazos</t>
  </si>
  <si>
    <t xml:space="preserve">Utilizar herramientas adecuadas según la tarea. </t>
  </si>
  <si>
    <t>Capacitacion en manejo de herramientas manuales y las espeficicas para realizar la tarea en oficina</t>
  </si>
  <si>
    <t>Cortaduras, Infecciones, Ulceras</t>
  </si>
  <si>
    <t>Charla cuidados y usos de herramientas de oficina</t>
  </si>
  <si>
    <t xml:space="preserve">Carga Laboral </t>
  </si>
  <si>
    <t>Baja productividad, enfermedades</t>
  </si>
  <si>
    <t>Aplicación bateria de riesgo psicosocial e implementación de mejoras</t>
  </si>
  <si>
    <t xml:space="preserve">Incapacidad por stress </t>
  </si>
  <si>
    <t xml:space="preserve">Realizar capacitacion sobre manejo de stress 
PVE Psicosocial </t>
  </si>
  <si>
    <t xml:space="preserve">Diagnóstico Psicosocial </t>
  </si>
  <si>
    <t>RECEPCION DE LLAMADAS</t>
  </si>
  <si>
    <t>Atención al Cliente. Recibo de Quejas y Reclamos</t>
  </si>
  <si>
    <t>Realizar capacitacion sobre Aaención al cliente</t>
  </si>
  <si>
    <t xml:space="preserve">Uso de Telefono </t>
  </si>
  <si>
    <t xml:space="preserve">Realizar pausas al contestar telefono, no usar audifonos, mantener reposo auditivo </t>
  </si>
  <si>
    <t>Mensajeria</t>
  </si>
  <si>
    <t>Accidentes de Tránsito (Movilización transporte público, peatonal)</t>
  </si>
  <si>
    <t>Condición de la tarea (carga mental,
contenido de la tarea)</t>
  </si>
  <si>
    <t>Estrés, carga emocional</t>
  </si>
  <si>
    <t>Atención al cliente</t>
  </si>
  <si>
    <t>Intervalos de descanso, cambio de actividades</t>
  </si>
  <si>
    <t>Incapacidad por estrés</t>
  </si>
  <si>
    <t xml:space="preserve">Realizar capacitacion sobre manejo de estrés
PVE Psicosocial </t>
  </si>
  <si>
    <t xml:space="preserve">Diagnóstico Psicosocial y aplicación de medidas de control </t>
  </si>
  <si>
    <t xml:space="preserve">Pausas durante desplazamiento, el personal baja del vehículo y cambia de postura. PVE Biomecanico </t>
  </si>
  <si>
    <t>COMPRAS</t>
  </si>
  <si>
    <t xml:space="preserve">TRABAJO EN COMPUTADOR </t>
  </si>
  <si>
    <t xml:space="preserve">Realización de Cotizaciones, correo a proveedores </t>
  </si>
  <si>
    <t xml:space="preserve">Utilizar Protección Auditiva anatómica cuando se están realizando trabajos de obra civil  en la  bodega. </t>
  </si>
  <si>
    <t xml:space="preserve">Mejoramiento en puestos de trabajo </t>
  </si>
  <si>
    <t>Sillas Ajustables</t>
  </si>
  <si>
    <t xml:space="preserve">Realización de Luxometrias </t>
  </si>
  <si>
    <t>Salir en conjunto de la oficina</t>
  </si>
  <si>
    <t>INGENIERIA Y SIG</t>
  </si>
  <si>
    <t xml:space="preserve">Licitaciones y Proyectos </t>
  </si>
  <si>
    <t xml:space="preserve"> Ninguno </t>
  </si>
  <si>
    <t xml:space="preserve">Realizacion de Luxometría </t>
  </si>
  <si>
    <t>GERENCIA</t>
  </si>
  <si>
    <t>USO DE COMPUTADOR</t>
  </si>
  <si>
    <t>Verificación de Correos, Licitaciones</t>
  </si>
  <si>
    <t xml:space="preserve">Realizar pausas al contestar telefono, no usar audifonos, mantener reposo auditivo pyp auditivo </t>
  </si>
  <si>
    <t xml:space="preserve">Dolor de espalda, lumbalgia, </t>
  </si>
  <si>
    <t xml:space="preserve">Lugar de trabajo estable </t>
  </si>
  <si>
    <t xml:space="preserve">Asegurar la realización de pausas activas. Fomentar el Autocuidado PVE Biomecanico </t>
  </si>
  <si>
    <t>Disminución de agudeza visual . Dolor de Cabeza</t>
  </si>
  <si>
    <t xml:space="preserve">Black out </t>
  </si>
  <si>
    <t xml:space="preserve">Realizar mediciones de Iluminación y generar acciones al respecto </t>
  </si>
  <si>
    <t>Utilizar iluminación artificial tal como lo solicita la Luxometría</t>
  </si>
  <si>
    <t>Programa de inspecciones</t>
  </si>
  <si>
    <t>Utilizar Protección Visual. Realizar consulta de optometría periodicamente</t>
  </si>
  <si>
    <t>Dolor de Cabeza</t>
  </si>
  <si>
    <t xml:space="preserve">Realizar capacitacion sobre manejo de stress PVE Psicosocial </t>
  </si>
  <si>
    <t xml:space="preserve">ZONAS COMUNES </t>
  </si>
  <si>
    <t xml:space="preserve">DESPLAZAMIENTO </t>
  </si>
  <si>
    <t>Obstaculos para salir de bodega y desplazarse hasta la salida</t>
  </si>
  <si>
    <t xml:space="preserve">Obstáculos en área de evacuación </t>
  </si>
  <si>
    <t xml:space="preserve">Caidas del Mismo Nivel y a diferente Nivel , golpes, tropezones </t>
  </si>
  <si>
    <t xml:space="preserve">Señalización de evacuacion, organización del lugar de trabajo de tal forma que no hayan obstáculos en la parte de pasillos Delimitación </t>
  </si>
  <si>
    <t xml:space="preserve">Señalizar bodega 
Ubicar puestos d etrabajo
Realizar jornadas de orden y aseo </t>
  </si>
  <si>
    <t>Capacitación en evacuación y simulacros Brigadas de emergencias
Actualización de plan de emergencias</t>
  </si>
  <si>
    <t>Capacitar brigadas</t>
  </si>
  <si>
    <t>Brigada de emergencia</t>
  </si>
  <si>
    <t>Locativo subir y bajar escaleras</t>
  </si>
  <si>
    <t>Locativo, caidas a nivel o desde nivel superior</t>
  </si>
  <si>
    <t xml:space="preserve">Locattivo </t>
  </si>
  <si>
    <t xml:space="preserve">Escaleras con antideslizante, </t>
  </si>
  <si>
    <t>Señalización cuidado al bajar, barandas</t>
  </si>
  <si>
    <t>Sensibilización sobre uso de escaleras</t>
  </si>
  <si>
    <t xml:space="preserve">Eléctrico por tableros </t>
  </si>
  <si>
    <t xml:space="preserve">Corto circuito, electrocución </t>
  </si>
  <si>
    <t xml:space="preserve">Contacto eléctrico </t>
  </si>
  <si>
    <t xml:space="preserve">Señalización de riesgo Eléctrico 
Inspecciones </t>
  </si>
  <si>
    <t xml:space="preserve">Mantener la señalización de riesgo eléctrico, canalizar cableado. </t>
  </si>
  <si>
    <t>ADMINISTRATIVO-OPERATIVO</t>
  </si>
  <si>
    <t xml:space="preserve">TRASLADO </t>
  </si>
  <si>
    <t xml:space="preserve">MOVILIZACION </t>
  </si>
  <si>
    <t>Desplazamiento (IN-ITINERE)</t>
  </si>
  <si>
    <t>Se verifica el lugar o zona confiables para transitar</t>
  </si>
  <si>
    <t>Incapacidad Comun</t>
  </si>
  <si>
    <t xml:space="preserve"> Desplazamientos en horas transitadas y  movilizacion por vías principales</t>
  </si>
  <si>
    <t>Accidentes de Tránsito (, terrenos inestables, aglomeracion de vehiculos "trancones")</t>
  </si>
  <si>
    <t xml:space="preserve">Mantenimiento preventivo-correctivo vehiculos propios.
Inpección de vehiculos antes de Salir  </t>
  </si>
  <si>
    <t>Competencia  y experiencia de la conduccion</t>
  </si>
  <si>
    <t xml:space="preserve">Mantenimiento preventivo a VehículosTener conciencia de las revisiones del estado del vehículo y síntomas del conductor, validar paradas para pausas activas y viajar sin afanes </t>
  </si>
  <si>
    <t xml:space="preserve">No desplazarse en horas de la Noche, 
Verificacion de la condiciones de la vias </t>
  </si>
  <si>
    <t>Si va a  tomar bebidas embriagantes debera irse en transporte publico y entregar las llaves</t>
  </si>
  <si>
    <t xml:space="preserve">No desplazarse con efecto de alcohol y droga </t>
  </si>
  <si>
    <t xml:space="preserve">Precaucion y tolerancia </t>
  </si>
  <si>
    <t xml:space="preserve">se verfica el estado de clima antes de salir  </t>
  </si>
  <si>
    <t xml:space="preserve">no viajar en malas condicciones climaticas </t>
  </si>
  <si>
    <t>Desplazamiento (en mision)</t>
  </si>
  <si>
    <t>Accidentes de Tránsito (Manejo en Carretera en zonas transitadas, terrenos inestables)</t>
  </si>
  <si>
    <t>No desplazarse en horas de la Noche, cuando el viaje 
Seguimiento a inspecciones de vehiculos 
Implementación y aseguramiento de politica de seguridad vial 
Seguimiento del PESV</t>
  </si>
  <si>
    <t>Realizar un descanso de 20 minutos por cada 3 horas</t>
  </si>
  <si>
    <t xml:space="preserve">Planeación de los desplazamiento, descanso apropiado para los conductores y NO realizar desplazamientos en horas de la Noche 
</t>
  </si>
  <si>
    <t xml:space="preserve">DESCARGUE DE VEHICULO - VERIFICACION DE EQUIPOS </t>
  </si>
  <si>
    <t xml:space="preserve">Descargue de Elementos,Bridas, válvulas herramientas menores  </t>
  </si>
  <si>
    <t xml:space="preserve">Despejar áreas de trabajo, colocar señalización en vía y al interior de la empresa, determinar lugar de ubicación de materiales temporales en bodega </t>
  </si>
  <si>
    <t>Realizar retiro de carga entre varias personas, no realizar trabajo solitario, mantener supervisión de HSE cuando se presente el caso,</t>
  </si>
  <si>
    <t>Señalización de vía y al interior de la empresa, uso de casco, guantes, gafas, botas de seguridad
Se instalan en los camiones puente grúa para bajar los equipos</t>
  </si>
  <si>
    <t xml:space="preserve">MANIPULACION DE MATERIALES </t>
  </si>
  <si>
    <t xml:space="preserve">Organización de materiales, revisión de estado de válvulas, bridas, manómetros, equipos, entre otros. </t>
  </si>
  <si>
    <t xml:space="preserve">Programa de riesgo mecanico </t>
  </si>
  <si>
    <t xml:space="preserve">Uso de guantes, botas de seguridad, overol </t>
  </si>
  <si>
    <t xml:space="preserve">Transporte de tuberia </t>
  </si>
  <si>
    <t>Lumbalgia</t>
  </si>
  <si>
    <t xml:space="preserve">Biomecànico </t>
  </si>
  <si>
    <t>Lesiòn en espalda</t>
  </si>
  <si>
    <t>Levantamiento de carga entre varias personas</t>
  </si>
  <si>
    <t>Uso de guantes y botas de seguridad</t>
  </si>
  <si>
    <t xml:space="preserve">Revisar pesos de los equipos a levantar, organizar la tarea y definir puntos de la tuberioa a levantar para que cada trabajador se ubique en cada punto para su levantamieto. 
Coordinaciòn en el levantamiento 
PVE Biomecanico </t>
  </si>
  <si>
    <t>Uso de botas y Guantes</t>
  </si>
  <si>
    <t>COCINA</t>
  </si>
  <si>
    <t>ALIMENTACION DEL PERSONAL</t>
  </si>
  <si>
    <t>Preparación de bebidas aseo y orden de oficinas</t>
  </si>
  <si>
    <t>Manipulación de Alimentos</t>
  </si>
  <si>
    <t xml:space="preserve">Intoxicación por contaminación cruzada </t>
  </si>
  <si>
    <t xml:space="preserve">Almacenar adecuadamente los alimentos, cuidando cadenas de Frío, fechas de vencimientos de los alimentos  perecederos  </t>
  </si>
  <si>
    <t xml:space="preserve">Realizar limpieza y desinfección de superficies, los pisos, paredes, lugar de cocina es de fácil lavado, la nevera y el agua debe ser desinfectada cada 15 días. El agua a utilizar en la coccion de alimentos debe ser potable  </t>
  </si>
  <si>
    <t xml:space="preserve">Uso de Elementos de protección personal, el exámen de ingreso debe determinar aptitud para desempeñarse ocmo auxiliar de cocina y debe tener exámenes KOH, Frotis de Garganta y Coprológico </t>
  </si>
  <si>
    <t xml:space="preserve">Intoxicación colectiva </t>
  </si>
  <si>
    <t>No deben existir animales, la cocina debe ser un lugar aislado, aceptico, señalizado</t>
  </si>
  <si>
    <t>fumigación y desratización cada 6 meses</t>
  </si>
  <si>
    <t xml:space="preserve">Señalizar la cocina, no debe ingresar personal ajeno a la cocina </t>
  </si>
  <si>
    <t xml:space="preserve">La persona de cocina debe usar obligatoriamente  zapatos de zuela de goma y uniforme antifluidos, uñas cortas, cabello recogido </t>
  </si>
  <si>
    <t>Manipulacion de la estufa</t>
  </si>
  <si>
    <t>Fisico (Temperaturas)</t>
  </si>
  <si>
    <t>Control de llama</t>
  </si>
  <si>
    <t>Ventailación 
Ubicación propano y uso del mismo</t>
  </si>
  <si>
    <t>Capacitacion brigadas
Plan de emergencias</t>
  </si>
  <si>
    <t>Extintor multiproposito en el área de la cocina</t>
  </si>
  <si>
    <t>Inhalacion de gases, humos</t>
  </si>
  <si>
    <t>Afectación a sistema respiracion</t>
  </si>
  <si>
    <t>Asegurar empaquetadura de estufa</t>
  </si>
  <si>
    <t>verificar estado de fogon</t>
  </si>
  <si>
    <t>posible quemadura</t>
  </si>
  <si>
    <t xml:space="preserve">Señalización en Cocina
Ventilación </t>
  </si>
  <si>
    <t>Revisión  periodica de herramientas de cocina</t>
  </si>
  <si>
    <t>Manipulación de solventes, liquidos de limpieza</t>
  </si>
  <si>
    <t>Irritaciones cutaneas, dermatitis</t>
  </si>
  <si>
    <t>Limpieza de la estufa</t>
  </si>
  <si>
    <t>Productos de limpieza y aseo para la estufa</t>
  </si>
  <si>
    <t>Uso de guantes y protector facial</t>
  </si>
  <si>
    <t xml:space="preserve">Programa quimico </t>
  </si>
  <si>
    <t>Uso de guantes, vestido completo y zapatos de zuela antideslizante</t>
  </si>
  <si>
    <t>Trabajo con herramientas</t>
  </si>
  <si>
    <t>Ninguna</t>
  </si>
  <si>
    <t>uso de guantes</t>
  </si>
  <si>
    <t>cortaduras infeccion</t>
  </si>
  <si>
    <t>Uso de organizador de cuchillo</t>
  </si>
  <si>
    <t>Utilizar Protección en la mano. Realizar inspecciones periodicamente</t>
  </si>
  <si>
    <t>Cambio de posturas de manera periódica</t>
  </si>
  <si>
    <t xml:space="preserve">Asegurar la realización de pausas activas. Fomentar el Autocuidado 
PBE Biomecánico </t>
  </si>
  <si>
    <t>Intervalo de descansos</t>
  </si>
  <si>
    <t xml:space="preserve">Realizar capacitacion sobre manejo de stress PVE-Psicosocial 
El horario del personal de servicios generales es medio tiempo </t>
  </si>
  <si>
    <t xml:space="preserve">CAMPO / BODEGA </t>
  </si>
  <si>
    <t>Se eliminan las fuentes de ruido al no realizar actividades con pulidoras o mantenimientosque generan ruidos con exposición mayor a 2 horas mensuales</t>
  </si>
  <si>
    <t>Utilizar Protección Auditiva anatómica cuando se están realizando trabajos de mantenimiento cuando realicen trabajos en ela bodega . Realizar evaluación audiometría periodicamente</t>
  </si>
  <si>
    <t xml:space="preserve">DESCARGUE DE MATERIALES </t>
  </si>
  <si>
    <t>Bajar o descargar materiales (cemento, arena, mixto, ladrillos, andamios, formaletas etc)</t>
  </si>
  <si>
    <t xml:space="preserve">Descargue de los materiales </t>
  </si>
  <si>
    <t>Verificar la adecuada manipulacion de cargas</t>
  </si>
  <si>
    <t xml:space="preserve">No superar las cargas mayores a 25 klg, en caso de que se exceda usar ayuda mecanica.  </t>
  </si>
  <si>
    <t>Los trabajadores a desarrollar esta actividad debe contar con capacitacion en riesgo biomecanico.</t>
  </si>
  <si>
    <t xml:space="preserve">Armado de Formaleta </t>
  </si>
  <si>
    <t>Armado de andamios</t>
  </si>
  <si>
    <t xml:space="preserve">posturas prolongadas, mantenidas y repetitivas. </t>
  </si>
  <si>
    <t>Lumbagos, espasmos y enfermedades profesionales</t>
  </si>
  <si>
    <t>croograma de actividades diferentes por jornada</t>
  </si>
  <si>
    <t>verificacion de condiciones de seguridad</t>
  </si>
  <si>
    <t>capacitacion en riesgos prioritarios</t>
  </si>
  <si>
    <t>Lumbalgias,desgarres.</t>
  </si>
  <si>
    <t>Realizar pausas activas continuas y ejectura actividades diferentes en el transcuso de su jornada</t>
  </si>
  <si>
    <t>Suministrar los materiales a su medida.</t>
  </si>
  <si>
    <t>Dotar a el trabajador con Ropa de trabajo comoda para su labor zapatos antideslizantes.</t>
  </si>
  <si>
    <t xml:space="preserve">Altura </t>
  </si>
  <si>
    <t xml:space="preserve">Despejar terreno de piedras, estabiilizar terreno en el cual se arme el andamio </t>
  </si>
  <si>
    <t xml:space="preserve">Usar elementos de protección personal para trabajo en alturas, estar capacitado y certificado para realizar trabajo en alturas, según ley 1409 de 2012. Se debe firmar permiso de trabajo en alturas antes de comenzar la labor, inspeccionar arnés </t>
  </si>
  <si>
    <t xml:space="preserve">Adecuada señalización del lugar de trabajo, debe existir supervisor y ordenador del trabajo en alturas que verifique el adecuado desarrollo del trabajo. Mantener Coordinador de trabajo en Alturas en el lugar de trabajo 
Se debe aplicar el procedimiento de trabajo en alturas. Todo el personal debe estar certificado en trabajo en alturas avanzado y tener certificado de aptitud física y mental </t>
  </si>
  <si>
    <t>Implementacion del programa de trabajo seguro de herramientas y equipos</t>
  </si>
  <si>
    <t>Fundición de columnas, vigas</t>
  </si>
  <si>
    <t xml:space="preserve"> </t>
  </si>
  <si>
    <t xml:space="preserve">Adecuada Señalización, no permitir el paso de personal ajeno Aplicar el procedimiento de control de contratistas </t>
  </si>
  <si>
    <t>Amarre de hierro y madera</t>
  </si>
  <si>
    <t xml:space="preserve">CONSTRUCCION EN LADRILLO </t>
  </si>
  <si>
    <t>transporte de material a punto de mezcla</t>
  </si>
  <si>
    <t>Instalacion de sistema de poleas manuales para subir y bajar el material</t>
  </si>
  <si>
    <t>Utilizar protector respiratorio para partículas de polvo superior a 10um, usar guantes de vaqueta ropa de trabajo.</t>
  </si>
  <si>
    <t>Lumbalgias con incapacidad temporal</t>
  </si>
  <si>
    <t>Instalacion de acensor industrial,  que por medio de motores y una plataforma suba y baje sin ningun esfuerzo humno el material</t>
  </si>
  <si>
    <t>Uso de camion grua para subir y bajar el material de la superficie a la construccion</t>
  </si>
  <si>
    <t>Revisar el sistema para evitar la caida de el contenedor del material al suelo generando accidentes con las personas que se encuentran en la superficie</t>
  </si>
  <si>
    <t>Uso de Elementos de protección personal.</t>
  </si>
  <si>
    <t xml:space="preserve">Alquiler de mezclador de cemento para disminuir la exposición a material particulado </t>
  </si>
  <si>
    <t xml:space="preserve">Uso de Elementos de protección personal respiratoria para partículas pequeñas, y polvos. Con válvula y carbón activado </t>
  </si>
  <si>
    <t>Transporte de Ladrillo y/o varilla</t>
  </si>
  <si>
    <t xml:space="preserve">Cargue de ladrillos y varilla </t>
  </si>
  <si>
    <t>Figurado de varilla</t>
  </si>
  <si>
    <t xml:space="preserve">Manipulacion de varilla </t>
  </si>
  <si>
    <t xml:space="preserve">Heridas, machucones, atrapamientos. </t>
  </si>
  <si>
    <t>Monta una base donde se pueda figurar el hierro sin mayor esfuerzo, teniendo un espacio libre donde la manipulacion de la varilla a lo largo no golpee nii lesione a otros trabajdores,</t>
  </si>
  <si>
    <t>Debe utilizar elementos de protección personal, especialmente guantes de Baqueta.  No realizar  una fuerza extralimitada que le pueda generar una lesion</t>
  </si>
  <si>
    <t xml:space="preserve">Cortadas profundas o amputaciones </t>
  </si>
  <si>
    <t>Solicitar la varilla de calibre grueso ya figurada.</t>
  </si>
  <si>
    <t>Señalizar el area de trabajo, capacitar a el trabajador en el uso adecuado de el burro y la flejera. Adecuada manipulacion de cargas.</t>
  </si>
  <si>
    <t>Usar guantes de vaqueta, ropa de trabajo camisa manga larga y jeans, botas de seguridad,</t>
  </si>
  <si>
    <t xml:space="preserve">Habilitar un espacio adecuado para apilar lla manipulacion de la varilla de tal manera que la postura no deba cambiar drásticamente </t>
  </si>
  <si>
    <t xml:space="preserve">Debe utilizar elementos de protección personal, especialmente  guantes de Baqueta  </t>
  </si>
  <si>
    <t xml:space="preserve">Instalación de Ladrillos ( Hiladas) y construccion de vigas </t>
  </si>
  <si>
    <t>Manipulacion de Ladrillos</t>
  </si>
  <si>
    <t>Machucones, heridas</t>
  </si>
  <si>
    <t>Capacitacion en el auto cuidado y el manejo adecuado de las cargas</t>
  </si>
  <si>
    <t xml:space="preserve">Debe utilizar elementos de protección personal, especialmente protector respiratorio, botas dielectricas punta de acero. Utilizar guantes de Baqueta, casco. </t>
  </si>
  <si>
    <t>Cortadas, atrapamientos</t>
  </si>
  <si>
    <t>Utilizar una herramienta manual que consta de un tenedor para levantar los ladrillos, evitando asi el manejo directo de los ladrillos.</t>
  </si>
  <si>
    <t>Realizar el trabajo segun procedimiento.  Contando con el auto cuidado</t>
  </si>
  <si>
    <t>Caida de diferente Nivel y mismo nivel, Fracturas, traumas, heridas, cortes.</t>
  </si>
  <si>
    <t>El trabajdor debe contar con el arnes, la eslinga, contar con certificado de trabajo en alturas, casco con barbuquejo.</t>
  </si>
  <si>
    <t>Contar con puntos de anclaje y lineas de vida individuales</t>
  </si>
  <si>
    <t>Señalizacion adecuada con barandas de aislamientos para las personas aledañas a la obra.</t>
  </si>
  <si>
    <t>Arnes certificado y vigente, linea de vida en buen estado, eslingas inspeccionadas y en buen estado. Contar con casco adecuaco para los trabajos en alturas.</t>
  </si>
  <si>
    <t>Caida de diferente Nivel Y mismo nivel</t>
  </si>
  <si>
    <t>Certificado del andamio y certificacion del andamiero (persona que va a realizar el armado del andamio)</t>
  </si>
  <si>
    <t>Certificado del andamio</t>
  </si>
  <si>
    <t>Uso de Casco con barbuquejo, gafas, guantes, botas d eseguridad</t>
  </si>
  <si>
    <t>ACOMETIDAS HIDRAULICAS</t>
  </si>
  <si>
    <t>Instalacion de puntos de agua en la nueva bodega</t>
  </si>
  <si>
    <t>Uso de herramienta menor para la instalacion de la tuberia PVC</t>
  </si>
  <si>
    <t xml:space="preserve">Heridas, machucones  </t>
  </si>
  <si>
    <t>Seguimiento a el procedimiento seguro de herramientas y equipos establecido y divulgado</t>
  </si>
  <si>
    <t>Elementos de proteccion personal, guantes de caucho o vaqueta, uso de gafas, y ropa de trabajo.</t>
  </si>
  <si>
    <t>Cortes profundos</t>
  </si>
  <si>
    <t>Seguimiento a el cumplimiento del uso adecuado de los EPP</t>
  </si>
  <si>
    <t>Uso de guantes</t>
  </si>
  <si>
    <t>Uso de quimicos para el pegue de tuberia</t>
  </si>
  <si>
    <t>Alergias irritaciones en piel y ojos</t>
  </si>
  <si>
    <t>Intoxicaciones</t>
  </si>
  <si>
    <t>Publicacion de hojas de seguridad en caso de accidentes.</t>
  </si>
  <si>
    <t>Uso guantes de caucho, ropa de trabajo, gafas.</t>
  </si>
  <si>
    <t>ACOMETIDAS ELECTRICAS</t>
  </si>
  <si>
    <t>Manejo de lineas te tension Baja</t>
  </si>
  <si>
    <t>Electrico</t>
  </si>
  <si>
    <t>Choques electricos, heridas, cortes</t>
  </si>
  <si>
    <t>Bajar los tacos para retirar el flujo electrico</t>
  </si>
  <si>
    <t>Elementos de proteccion persona,</t>
  </si>
  <si>
    <t xml:space="preserve">Se debe contar con el perfil requerido para realizar esta actividad </t>
  </si>
  <si>
    <t>El trabajador que realice la actividad debe contar con experiemncia para desarrollarla.</t>
  </si>
  <si>
    <t xml:space="preserve">Verificar el adecuado funcionamiento de el totalizador de energia para quitar el fluido total en caso de emergencia </t>
  </si>
  <si>
    <t>Contar con Plan de Emergencia,  Contingencia</t>
  </si>
  <si>
    <t>Contar con los epp correspondientes a los trabajos con tension baja.</t>
  </si>
  <si>
    <t>Pintura y pañete</t>
  </si>
  <si>
    <t>pañete a paredes de el edificio, con pinturas internas y externas de la edificacion</t>
  </si>
  <si>
    <t>Manejo de cemento</t>
  </si>
  <si>
    <t>Manipulacion de pintura</t>
  </si>
  <si>
    <t>Radiaciones solares</t>
  </si>
  <si>
    <t xml:space="preserve">RIESGOS TRANSVERSALES </t>
  </si>
  <si>
    <t>Visitar las instalaciones</t>
  </si>
  <si>
    <t>Caminar por las intalaciones de la organización</t>
  </si>
  <si>
    <t>Esguinces, caidas a distinto y mismo nivel, heridas, raspones.</t>
  </si>
  <si>
    <t xml:space="preserve">Realizar tareas de manera ordenada, de tal forma que cuando se preparen alimentos no se haya tenido con tacto con limpieza de áreas comúnes </t>
  </si>
  <si>
    <t xml:space="preserve">se debe capaticar a el visitante entregandole un folleto de seguridad y solicitandole los datos para el MEDEVAC en caso de emergencia </t>
  </si>
  <si>
    <t>Llevar control de los visitantes y entrega de folleto de seguridad</t>
  </si>
  <si>
    <t>Orden y aseo en las instalaciones
Programa de inspecciones</t>
  </si>
  <si>
    <t>Si el visitante viene a supervisar o verificar condiciones de seguridad, realizar actividades en el 1 piso  debe contar con los EPP necesarios para la actividad que esten desarrollando.</t>
  </si>
  <si>
    <t>Accidentes de Tránsito (Camino a sede o salida)</t>
  </si>
  <si>
    <t xml:space="preserve">Charla conciencia vial
Mantenimiento de vehiculo, preoperacional </t>
  </si>
  <si>
    <t xml:space="preserve">Falta de concentración, dolores de cabeza, strees, </t>
  </si>
  <si>
    <t>Cerrar la puerta de la oficina mientras su permanencia en la sede</t>
  </si>
  <si>
    <t xml:space="preserve">Entrega de protector auditivo </t>
  </si>
  <si>
    <t>GENERAL</t>
  </si>
  <si>
    <t>Desplazamientos</t>
  </si>
  <si>
    <t>Públicos (Robos, atracos, desorden
público)</t>
  </si>
  <si>
    <t>Condiciones de seguridad de la zona donde estan ubicadas las oficinas de Bogotá</t>
  </si>
  <si>
    <t>Evitar transitar peatonalmente a altas horas de la noche</t>
  </si>
  <si>
    <t>Evitar el uso de dispositivos eléctronicos en la calle y lugares con poca iluminación</t>
  </si>
  <si>
    <t>Lesiones personales</t>
  </si>
  <si>
    <t xml:space="preserve">Salida al horario definido por la empresa, en casos de paros se define hora de salida en horas previas </t>
  </si>
  <si>
    <t xml:space="preserve">Pruebas y Mantenimiento en Bodega Bogotá  </t>
  </si>
  <si>
    <t xml:space="preserve">Uso de quimicos (pintura, thinner, grasas) </t>
  </si>
  <si>
    <t xml:space="preserve">Liquidos </t>
  </si>
  <si>
    <t xml:space="preserve">Inhalación de gases, 
reacciones alérgicas
</t>
  </si>
  <si>
    <t xml:space="preserve">Hojas de seguridad y etiquetado de productos químicos según SGA </t>
  </si>
  <si>
    <t>Ventilación, almacenamiento de quimicos de acuerdo con SGA , dique de contención</t>
  </si>
  <si>
    <t xml:space="preserve">Uso de EPP, Filtros humos metálicos, gafas, guantes, overol </t>
  </si>
  <si>
    <t>Intoxicación por quimicos, quemaduras</t>
  </si>
  <si>
    <t>No aplica</t>
  </si>
  <si>
    <t>Establecer area de almacenamiento de gases, pinturas, establecer hojas de seguridad, etiquetado</t>
  </si>
  <si>
    <t xml:space="preserve">Procedimeinto de etiquetado y manejo de quimicos
Plan de contingencias y emergencia capacitaciones y simulacros </t>
  </si>
  <si>
    <t xml:space="preserve">EPP - Filtros de humos orgánicos, guantes, overol, botas, gafas  </t>
  </si>
  <si>
    <t xml:space="preserve">Mantenimiento de equipos </t>
  </si>
  <si>
    <t>Ubicación de caja de herramientas y lugar de almacenamiento de las mismas</t>
  </si>
  <si>
    <t>Uso de elementos de protección personal, guantes, gafas, overol, tapaoidos en caso de uso de pulidoras, botas de seguridad</t>
  </si>
  <si>
    <t>Organización de equipos para mantenimiento 
y pruebas</t>
  </si>
  <si>
    <t xml:space="preserve">Organización de equipos en la bodega </t>
  </si>
  <si>
    <t xml:space="preserve">Realizar tareas de manera ordenada, definir puntos de trabajo, señalización, area de almacenamiento </t>
  </si>
  <si>
    <t>Realizar sendero peatonal, organización de áreas de trabajo señalizando de manera adecuada y visible.</t>
  </si>
  <si>
    <t xml:space="preserve">Capacitaciones observaciones de seguridad,  MEDEVAC en caso de emergencia </t>
  </si>
  <si>
    <t>Pruebas de Hermeticidad</t>
  </si>
  <si>
    <t xml:space="preserve">Mantener una distancia de seguridad de 5mt, del personal que no pertenezca a la realización de la prueba </t>
  </si>
  <si>
    <t xml:space="preserve">Se pueden presentar riesgos por atracos, </t>
  </si>
  <si>
    <t xml:space="preserve">Camaras de seguridad, llaves para abrir la puerta, conexion con empresa de seguridad </t>
  </si>
  <si>
    <t>BODEGA BOGOTA</t>
  </si>
  <si>
    <t xml:space="preserve">CONSTRUCCION DE BOQUILLA TIPO BOCA DE PESCADO </t>
  </si>
  <si>
    <t>RIESGOS TRANSVERSALES</t>
  </si>
  <si>
    <t xml:space="preserve">EMERGENCIA SANITARIA POR COVID - 19 </t>
  </si>
  <si>
    <t xml:space="preserve">Trabajo oficinas Bogotá </t>
  </si>
  <si>
    <t xml:space="preserve">Contagio COVD - 19 </t>
  </si>
  <si>
    <t>Contagio de Virus por compartir espacios</t>
  </si>
  <si>
    <t xml:space="preserve">Realización de capacitaciones en prevención de contagio de COVID 19, limpieza de instalaciones con alcohol, desinfección de áreas comunes, se  Se remiten recomendaciones generales para manejo de limpieza </t>
  </si>
  <si>
    <t xml:space="preserve">Uso de gel antibacterial, lavado de manos,, seguir las recomendaciones generadas por los protocolos Vacunación obligatoria para personal </t>
  </si>
  <si>
    <t xml:space="preserve">Problemas respiratorios, asilamiento </t>
  </si>
  <si>
    <t>Se remiten recomendaciones generales para manejo de limpieza</t>
  </si>
  <si>
    <t xml:space="preserve">Uso de gel antibacterial, lavado de manos, seguir las recomendaciones generadas por los protocolos de la ARL </t>
  </si>
  <si>
    <t xml:space="preserve">Inspección de puestos de trabajo </t>
  </si>
  <si>
    <t>Asegurar la realización de pausas activas. Fomentar el Autocuidado, autorreporte de condiciones de trabajo. 
Se entregan recomendaciones para realizar pausas activas</t>
  </si>
  <si>
    <t xml:space="preserve">Limpieza de superficies , uso de silla que permita que los brazos se encuentren soportados en la mesa </t>
  </si>
  <si>
    <t xml:space="preserve">Obstaculización del paso o bloqueo de salidas,  </t>
  </si>
  <si>
    <t xml:space="preserve">Se sugiere conocer el plan de emergenciay seguir recomendaciones </t>
  </si>
  <si>
    <t xml:space="preserve">Apicación de bateria de riesgo pasicosocial </t>
  </si>
  <si>
    <t>Enfermedades relacionadas con stress</t>
  </si>
  <si>
    <t>SI}</t>
  </si>
  <si>
    <t xml:space="preserve">Reomendaciones para manejo de stress protocolo de salud mental para la prevención de COVID.19 </t>
  </si>
  <si>
    <t>Uso permanente de tapabocas</t>
  </si>
  <si>
    <t>No REVISION</t>
  </si>
  <si>
    <t>Se modifica Matriz para evaluación y medidas de control según GTC 45, y se califica por proceso y actividad que realiza la empresa no por factores de riesgo. Se ingresa Datos Bogotá</t>
  </si>
  <si>
    <t xml:space="preserve">Verificación de la efectividad de las medidas de control de riesgo </t>
  </si>
  <si>
    <t xml:space="preserve">Se evaluan los controles de riesgo mecánico y se establecen medidas correctivas de acuerdo al accidente del tubero. </t>
  </si>
  <si>
    <t>Se amplian los riesgos en los visitantes, administrativos agregando condiciones de seguridad (Públicos, Accidentes de transito, Mecanicos (Manejo de herramientas de oficina), Cocina Quimico (Manejo de liquidos, gases, humos) y se agrega la labor de mensajeria.</t>
  </si>
  <si>
    <t xml:space="preserve">Modificación en la valoración del riesgo biomecanico  por accidente de trabajo a contratista </t>
  </si>
  <si>
    <t xml:space="preserve">Inclusión de riesgos de acuerdo a emergencia sanitaria por COVID - 19 </t>
  </si>
  <si>
    <t>Actualización de los controles orientados a prevenir los controles relacionados con COVID 19, se establece actividad rutinaria el trabajo en casa</t>
  </si>
  <si>
    <t>Actualización por Cambio de requisitos COVID-19, Eliminación de riesgos por construcción de oficinas, se incluye valoración al estar en nuevas instalaciones, disminución de riesgos. El cambio se aplicará a partir de Septiembre 2021</t>
  </si>
  <si>
    <t xml:space="preserve">Actualización por Cambio de requisitos COVID-19, Inclusión de programas comom control administrativo </t>
  </si>
  <si>
    <t>Se incluyen actividades de mantenimiento en el 1er piso de la oficina de Bogota, almacenamiento de químicos.</t>
  </si>
  <si>
    <t>Actualizacion de la codificacion se pasa a SIG</t>
  </si>
  <si>
    <t>Eliminación de riesgos relacionados con COVID-19, ya que se retorna al trabajo presencial que se tenia previo a la pandemia</t>
  </si>
  <si>
    <t xml:space="preserve">   verificacion de calificacion del riesgo                </t>
  </si>
  <si>
    <t>VERSIÓN: 8</t>
  </si>
  <si>
    <t>PANORAMA FACTORES DE RIESGOS</t>
  </si>
  <si>
    <t>FECHA DE ACTUALIZACIÓN: 20 JUNIO  2023</t>
  </si>
  <si>
    <t xml:space="preserve">ÁREA O PROCESO:    Administrativo de la oficina en Yopal, recibir proveedores, realizar compras, enviar licitaciones, asistir a reuniones </t>
  </si>
  <si>
    <t>OFICINA ADMINISTRATIVO</t>
  </si>
  <si>
    <t>DIGITACION 
TRABAJO EN COMPUTADOR</t>
  </si>
  <si>
    <t xml:space="preserve">Realización de cartas, Memorandos, Cuentas por Pagar, Contabilidad, Facturación 
Realización de Cotizaciones, Correo a Proveedores </t>
  </si>
  <si>
    <t>aislar cables y conectores</t>
  </si>
  <si>
    <t>Instalación de canaletas para evitar cableado suelto, se colocan estabilizadores para prevenir daños en los computadores</t>
  </si>
  <si>
    <t>Afectación a Visión y piel</t>
  </si>
  <si>
    <t xml:space="preserve">Uso de protector auditivo en el momento en que se realicen trabajos </t>
  </si>
  <si>
    <t>Pyp auditivo</t>
  </si>
  <si>
    <t>Utilizar Protección Auditiva anatómica o de copa. Realizar evaluación audiometría periodicamente</t>
  </si>
  <si>
    <t>Postura Prolongada o inadecuada</t>
  </si>
  <si>
    <t xml:space="preserve">Ajuste  del puesto de Trabajo </t>
  </si>
  <si>
    <t xml:space="preserve">Asegurar la realización de pausas activas. Fomentar el Autocuidado 
Inspección a puestos de trabajo, cambio de sillas
PVE Biomecánico </t>
  </si>
  <si>
    <t>Calor</t>
  </si>
  <si>
    <t>Deshidratacion, fastidio al trabajar, desconcentracion</t>
  </si>
  <si>
    <t>uso de ventiladores</t>
  </si>
  <si>
    <t xml:space="preserve">Ventanas abiertas, Hidratación </t>
  </si>
  <si>
    <t>Personal de Yopal en las oficinas, adaptadas al calor de la zona</t>
  </si>
  <si>
    <t>Desmayo desidratacion</t>
  </si>
  <si>
    <t xml:space="preserve">Uso de ventilador, la oficina tiene ventanas amplias y la puerta permenace abierta </t>
  </si>
  <si>
    <t>Tendinitis,Artritis, tunel del carpo</t>
  </si>
  <si>
    <t>Pausas Activas periodicas
Soporte para muñeca</t>
  </si>
  <si>
    <t xml:space="preserve">Ajuste del puesto de Trabajo </t>
  </si>
  <si>
    <t xml:space="preserve">Asegurar la realización de pausas activas. Fomentar el Autocuidado. Reducir Tiempos de Exposición . PVE Biomecánico </t>
  </si>
  <si>
    <t xml:space="preserve">Presencia de Animales, Insectos,reptiles, roedores. Virus, bacterias </t>
  </si>
  <si>
    <t>Enfermedades relacionadas con picadura de mosquitos (ZIKA, Chicunguña)</t>
  </si>
  <si>
    <t xml:space="preserve">Fumigación periódica, limpieza de tanques, limpieza de oficina con desinfectante </t>
  </si>
  <si>
    <t>Virosis</t>
  </si>
  <si>
    <t>Capacitaciión en Lavado de Manos, riesgo biológico, enfermedades endémicas</t>
  </si>
  <si>
    <t>Gestión organizacional (estilo de mando,
pago, contratación, participación,
inducción y capacitación, bienestar
social, evaluación del desempeño,
manejo de cambios)</t>
  </si>
  <si>
    <t>Intervalos de descanso</t>
  </si>
  <si>
    <t>Realizar capacitacion sobre manejo de stress 
Definición de funciones y responsabilidades, claroidad en el rol 
PVE Psicosocial</t>
  </si>
  <si>
    <t>Condiciones de seguridad de la zona donde estan ubicadas las oficinas de Yopal</t>
  </si>
  <si>
    <t xml:space="preserve">Afectación personal </t>
  </si>
  <si>
    <t>Se cuenta con cámaras, puertas de seguridad</t>
  </si>
  <si>
    <t>Medidas de seguridad vial peaton PESV</t>
  </si>
  <si>
    <t>Atención al Cliente. Recepcion de llamadas de proveedores</t>
  </si>
  <si>
    <t>Carga Laboral problemas auditivos</t>
  </si>
  <si>
    <t>Psicosocial, fisico</t>
  </si>
  <si>
    <t>La persona contratada debe tener competencoas de manejo de clientes, atención al cliente</t>
  </si>
  <si>
    <t>MENSAJERIA</t>
  </si>
  <si>
    <t>Radicación de facturas, Cartas, Documentos, Pago de cuentas</t>
  </si>
  <si>
    <t xml:space="preserve">Realizar capacitacion sobre manejo de estrés. PVE Psicosocial </t>
  </si>
  <si>
    <t xml:space="preserve">Pausas  cada 2 horas de desplazamiento, el personal baja del vehículo y cambia de postura. PVE Biomecánico </t>
  </si>
  <si>
    <t>INGENIERIA Y HSEQ</t>
  </si>
  <si>
    <t>Aislar cables y conectores</t>
  </si>
  <si>
    <t>Altas temperaturas</t>
  </si>
  <si>
    <t>Desidratacion, fastidio al trabajar, desconcentracion</t>
  </si>
  <si>
    <t>Uso de ventiladores</t>
  </si>
  <si>
    <t>ventanas abiertas</t>
  </si>
  <si>
    <t xml:space="preserve">Ajuste a del puesto de Trabajo </t>
  </si>
  <si>
    <t xml:space="preserve">Asegurar la realización de pausas activas. Fomentar el Autocuidado. Reducir Tiempos de Exposición </t>
  </si>
  <si>
    <t xml:space="preserve">Uso de tapabocas en caso de gripa menor </t>
  </si>
  <si>
    <t xml:space="preserve">Realizar capacitacion sobre manejo de stress </t>
  </si>
  <si>
    <t>Preparación de alimentos, aseo y orden de oficinas</t>
  </si>
  <si>
    <t xml:space="preserve">Actualmente no hay oersona de servicios generales, ya que no hay personas en servicio ya que solamente se encuentra la persona administrativa de Yopal. Los controles se aplicarán cuando vuelva a contratarse personal de servicios generales </t>
  </si>
  <si>
    <t xml:space="preserve">Manipulación de Alimentos
Actualmente no hay oersona de servicios generales, ya que no hay personas en servicio ya que solamente se encuentra la persona administrativa de Yopal </t>
  </si>
  <si>
    <t>Realizar verificación de cailidad de agua a pozo, y realizar desinfección de pozo fumigación y desratización cada 6 meses</t>
  </si>
  <si>
    <t xml:space="preserve">La persona de cocina debe usar obligatoriamente cofia, zapatos de zuela de goma y uniforme antifluidos, uñas cortas, cabello recogido </t>
  </si>
  <si>
    <t>Estufa con todas las medidas de seguridad</t>
  </si>
  <si>
    <t>Capacitación a brigadas</t>
  </si>
  <si>
    <t>Señalización en Cocina</t>
  </si>
  <si>
    <t>Dermatitis</t>
  </si>
  <si>
    <t>Pausas Activas periodicas</t>
  </si>
  <si>
    <t xml:space="preserve">Asegurar la realización de pausas activas. Fomentar el Autocuidado. PVE Biomeccanico </t>
  </si>
  <si>
    <t>Quemaduras, deshidratación</t>
  </si>
  <si>
    <t>Exposición prolongada al calor de la estufa</t>
  </si>
  <si>
    <t xml:space="preserve">Uso de ventilador, Ventilación Natural </t>
  </si>
  <si>
    <t xml:space="preserve">PERNOCTAR </t>
  </si>
  <si>
    <t>Ubicación de personal</t>
  </si>
  <si>
    <t xml:space="preserve">PVE Psicosocial </t>
  </si>
  <si>
    <t xml:space="preserve">Instalación de canaletas para evitar cableado suelto,  </t>
  </si>
  <si>
    <t xml:space="preserve">Capacitación en riesgo eléctrico. Señalización en cuartos para ahorro de energía y prevención de corto circuito </t>
  </si>
  <si>
    <t xml:space="preserve">Biologico </t>
  </si>
  <si>
    <t xml:space="preserve">Virus </t>
  </si>
  <si>
    <t xml:space="preserve">Contagio de Virus por compartir espacios
</t>
  </si>
  <si>
    <t xml:space="preserve">Realización de capacitaciones en prevención de contagio de COVID 19, limpieza de instalaciones con alcohol, desinfección de áreas comunes,. Se remiten recomendaciones generales para manejo de limpieza </t>
  </si>
  <si>
    <t xml:space="preserve">Uso de gel antibacterial, lavado de manos,, seguir las recomendaciones generadas por los protocolos de  Bioseguridad </t>
  </si>
  <si>
    <t>Bronquitis</t>
  </si>
  <si>
    <t xml:space="preserve">Limpieza de cuartos, cambio de ropa de cama. </t>
  </si>
  <si>
    <t xml:space="preserve">Capacitación en lavado de manos, riesgo Biológico </t>
  </si>
  <si>
    <t>Capacitaciión en Lavado de Manos, riesgo biológico, enfermedades endémicas
Programa salud pública</t>
  </si>
  <si>
    <t xml:space="preserve">Caidas, tropezones </t>
  </si>
  <si>
    <t xml:space="preserve">Organización interna por parte de los trabajadores </t>
  </si>
  <si>
    <t xml:space="preserve">Caídas </t>
  </si>
  <si>
    <t>Jornada de Orden y Aseo Programa de inspecciones</t>
  </si>
  <si>
    <t xml:space="preserve">Organización y Lavado  de ropas </t>
  </si>
  <si>
    <t>Caidas, tropezones, pérdida de ropa</t>
  </si>
  <si>
    <t xml:space="preserve">GENERAL  </t>
  </si>
  <si>
    <t xml:space="preserve">Trabajo en Oficina Yopal </t>
  </si>
  <si>
    <t xml:space="preserve">Realización de capacitaciones en prevención de contagio de COVID 19, limpieza de instalaciones con alcohol, desinfección de áreas comunes,  Se remiten recomendaciones generales para manejo de limpieza </t>
  </si>
  <si>
    <t xml:space="preserve">Uso de gel antibacterial, lavado de manos,, seguir las recomendaciones generadas por los protocolos de bioseguridad </t>
  </si>
  <si>
    <t>Se remiten recomendaciones generales para manejo de limpieza, 
Se establece protocolo de bioseguridad para trabajo en la sede de Yopal. Solo se ncuentra 1 trabajador, por lo cual se debera capacitar en lavado de mano, recomendaciones para salir , Elementos de protección personal   
PYP COVID</t>
  </si>
  <si>
    <t xml:space="preserve">Uso de gel antibacterial, lavado de manos,  seguir las recomendaciones generadas por los protocolos  </t>
  </si>
  <si>
    <t xml:space="preserve">Trabajo en Base Yopal </t>
  </si>
  <si>
    <t xml:space="preserve">Ubicar puesto de trabajo con una mesa que permita apoyo de brazos, realizar inspección a puestos de trabajo   </t>
  </si>
  <si>
    <t xml:space="preserve">Asegurar la realización de pausas activas. Fomentar el Autocuidadoa, se solicita la identificación de riesgos como autorreporte de condiciones de trabajo. 
Se entregan recomendaciones para realizar pausas
PVE Biomeccanico </t>
  </si>
  <si>
    <t xml:space="preserve">Limpieza de superficies uso de silla que permita que los brazos se encuentren soportados en la mesa </t>
  </si>
  <si>
    <t xml:space="preserve">Uso de gel antibacterial, lavado de manos, Vacunación obligatoria. 
Un solo puesto de trabajo </t>
  </si>
  <si>
    <t xml:space="preserve">Se remiten recomendaciones generales para manejo de limpieza, </t>
  </si>
  <si>
    <t xml:space="preserve">Uso de gel antibacterial, lavado de manos, </t>
  </si>
  <si>
    <t xml:space="preserve">Se sugiere conocer el plan de emergencia y seguir recomendaciones del sector </t>
  </si>
  <si>
    <t xml:space="preserve">Aplicación de bateria de riesgo psicosocial </t>
  </si>
  <si>
    <t xml:space="preserve">Reomendaciones para manejo de stress protocolo de salud mental por confinamiento para la prevención de COVID.19 </t>
  </si>
  <si>
    <t xml:space="preserve">Retorno al trabajo </t>
  </si>
  <si>
    <t>La persona de Yopal actualmente trabaja sola sin interacción con otras personas al interior de la oficina</t>
  </si>
  <si>
    <t>Tapabocas, cuando esté en presencia de visitantes o proveedores</t>
  </si>
  <si>
    <t>Aplicar protocolo de bioseguridad, al recibir proveedores o visitantes, incluir gel antibacterial en la entrada a las oficinas, solicitar que todo proveedor registre su estado de salud, solicitar lavado de manos, definfeccion de areas comunes</t>
  </si>
  <si>
    <t xml:space="preserve">Compra de EPP, tababocas, gel antibacterial, desinfectantes 
Vacunaciín </t>
  </si>
  <si>
    <t xml:space="preserve">Programa de inspecciones </t>
  </si>
  <si>
    <t>Si el visitante viene a supervizar o verificar condiciones de seguridad, debe contar con los EPP necesarios para la actividad que esten desarrollando.</t>
  </si>
  <si>
    <t>Reportar condiciones de salud, conocer protocolode bioseguridad, lavado de manos, permanecer con tapabocas</t>
  </si>
  <si>
    <t>Uso de tapabocas</t>
  </si>
  <si>
    <t xml:space="preserve">Uso de gel antibacterial, lavado de manos, , seguir las recomendaciones generadas por los protocolos de  bioseguridad </t>
  </si>
  <si>
    <t xml:space="preserve">Utilizar Protector auditivo </t>
  </si>
  <si>
    <t>Capacitaciión en Lavado de Manos, riesgo biológico, enfermedades endémicas.. Programa salud publica</t>
  </si>
  <si>
    <t xml:space="preserve">Realizar simulacros de evacuación , primeros Auxilios y control de incendios 
Plan de emergencias </t>
  </si>
  <si>
    <t xml:space="preserve">Se incluye evaluación de riesgos posterior  a la aplicación de medidas de intervención </t>
  </si>
  <si>
    <t>Validacion de peligros y  calificación de riesgos</t>
  </si>
  <si>
    <t>Actualización por Cambio de requisitos COVID-19 , inclusión  de programas de gestión como controles administrativos</t>
  </si>
  <si>
    <t>Se eliminan los riesgos relacionados con esta sede, ya que la sede se cierra para trabajos de GYS</t>
  </si>
  <si>
    <t>COPIA</t>
  </si>
  <si>
    <t xml:space="preserve">DISTRIBUCION </t>
  </si>
  <si>
    <t>COPIA CONTROLADA   x</t>
  </si>
  <si>
    <t xml:space="preserve">DPTO INGENIERIA, DPTO SIG , GERENCIA GRAL,  </t>
  </si>
  <si>
    <t>COPIA  NO CONTROLADA</t>
  </si>
  <si>
    <t>FECHA DE ACTUALIZACIÓN: 19 MARZO  2024</t>
  </si>
  <si>
    <t xml:space="preserve">ÁREA O PROCESO:   Administrativo Bogotá areas administración, contabilidad, compras, SIG </t>
  </si>
  <si>
    <r>
      <rPr>
        <rFont val="Arial"/>
        <b/>
        <color theme="1"/>
        <sz val="10.0"/>
      </rPr>
      <t>EVALUACIÓN REALIZADA POR:</t>
    </r>
    <r>
      <rPr>
        <rFont val="Arial"/>
        <b val="0"/>
        <color theme="1"/>
        <sz val="10.0"/>
      </rPr>
      <t xml:space="preserve"> Coordinador SIG</t>
    </r>
  </si>
  <si>
    <r>
      <rPr>
        <rFont val="Arial"/>
        <b/>
        <color theme="1"/>
        <sz val="10.0"/>
      </rPr>
      <t xml:space="preserve">FECHA PRÓXIMA EVALUACIÓN: </t>
    </r>
    <r>
      <rPr>
        <rFont val="Arial"/>
        <b val="0"/>
        <color rgb="FF000000"/>
        <sz val="10.0"/>
      </rPr>
      <t>Según especificaciones del procedimiento de identificacion , valoracion y control de riesgos  G&amp;S.</t>
    </r>
  </si>
  <si>
    <t xml:space="preserve">Teletrabajo </t>
  </si>
  <si>
    <t>Casa -
Vivienda</t>
  </si>
  <si>
    <t xml:space="preserve">procedimiento, programa de mantenimiento, PDT Y informe  </t>
  </si>
  <si>
    <t xml:space="preserve"> Jefe, compañero de trabajo, coodinador SIG </t>
  </si>
  <si>
    <t xml:space="preserve">Realización trabajo de ingenieria y ejecucion de planos </t>
  </si>
  <si>
    <t>Docuemntos SIG , Licitaciones y Proyectos</t>
  </si>
  <si>
    <t>Rutinaria</t>
  </si>
  <si>
    <t>Labores acordadas con los jefes, que pueden realizar en casa</t>
  </si>
  <si>
    <t>Mouse y teclado</t>
  </si>
  <si>
    <t>Biomecánico</t>
  </si>
  <si>
    <t>Trastorno musculoesqueletico</t>
  </si>
  <si>
    <t>Inspecciones virtuales a
puestos de trabajo en
casa</t>
  </si>
  <si>
    <t xml:space="preserve">Recomendaciones a los
funcionarios en
adecuaciones de sus puesto
de trabajo </t>
  </si>
  <si>
    <t xml:space="preserve">Capacitaciones virtuales
en prevención de
riesgos, a los
funcionarios.
</t>
  </si>
  <si>
    <t>Inspecciones virtuales a puestos de
trabajo en casa.Recomendaciones a
los funcionarios en adecuaciones de
sus puesto de trabajo.
Capacitaciones virtuales en
prevención de riesgos, a los Biomecánico</t>
  </si>
  <si>
    <t xml:space="preserve">Alta carga mental, (velocidad,
complejidad, atención,
minuciosidad) en el desarrollo de
las tareas.
Control y autonomía sobre el
trabajo, Participación y manejo informacio </t>
  </si>
  <si>
    <t xml:space="preserve">Psicosocial
 </t>
  </si>
  <si>
    <t xml:space="preserve">Trastornos del sueño, estados de
ansiedad, depresión, estrés
postraumático, ausentismo,baja
productiviidad,reacciones de
comportamiento y desmotivación,  </t>
  </si>
  <si>
    <t>PVE Riesgo Psicosocial.
Realización de diagnostico
de factores psicosociales
(Batería).
Comité de Convivencia
laboral.</t>
  </si>
  <si>
    <t xml:space="preserve">Talleres y capacitaciones
para reducción de Riesgo
Psicosocial fortaleciendo
los recursos personales y
manejo del estrés.
</t>
  </si>
  <si>
    <t>Talleres y capacitaciones
para reducción de Riesgo
Psicosocial fortaleciendo
los recursos personales y
manejo del estrés.
Acompañamientos</t>
  </si>
  <si>
    <t>Incendio y explosión debido a
cortos circuitos en instalaciones
eléctricas, presencia de material
combustible solido (Madera,
papel, textil)</t>
  </si>
  <si>
    <t xml:space="preserve">Condiciones De
Seguridad
 </t>
  </si>
  <si>
    <t xml:space="preserve">Quemaduras, heridas,
politraumatismos </t>
  </si>
  <si>
    <t xml:space="preserve">Recomendaciones a los
funcionarios en
adecuaciones de sus puesto
de trabajo.
</t>
  </si>
  <si>
    <t>Capacitación prevención
de riesgos en teletrabajo
Campañas y/o tips de
seguridad prevención de
riesgos en teletrabajo</t>
  </si>
  <si>
    <t xml:space="preserve">Fomentar el autocuidado en teletrabajo
.
Capacitación en prevención de riesgos
en teletrabajo. Sensibilizaciones en
factores de riesgo en el lugar de
trabajo, el hogar y la comunidad. </t>
  </si>
  <si>
    <t xml:space="preserve">Electrocución por contacto con
instalaciones de alta y baja
tensión
</t>
  </si>
  <si>
    <t>Golpes, heridas politraumatismos,
electrocución, quemaduras, muerte</t>
  </si>
  <si>
    <t>Recomendaciones a los
funcionarios en
adecuaciones de sus puesto
de trabajo</t>
  </si>
  <si>
    <t xml:space="preserve"> conto de incendio </t>
  </si>
  <si>
    <t>Zona de alta amenaza sísmica</t>
  </si>
  <si>
    <t>Fenómenos Naturales</t>
  </si>
  <si>
    <t>Fracturas, golpes, muerte</t>
  </si>
  <si>
    <t>Fomentar el autocuidado en teletrabajo
.
Capacitación en prevención de riesgos
en teletrabajo. Sensibilizaciones en
factores de riesgo en el lugar de
trabajo, el hogar y la comunidad</t>
  </si>
  <si>
    <t>FECHA DE ACTUALIZACIÓN: 17 Marzo de 2025</t>
  </si>
  <si>
    <t>PROCESO</t>
  </si>
  <si>
    <t>Actividades</t>
  </si>
  <si>
    <t>Peligro</t>
  </si>
  <si>
    <t>Efectos Posibles</t>
  </si>
  <si>
    <t>Controles Existentes</t>
  </si>
  <si>
    <t>Evaluación del Riesgo</t>
  </si>
  <si>
    <t>Valoración del Riesgo</t>
  </si>
  <si>
    <t>Criterios para Establecer Controles</t>
  </si>
  <si>
    <t>Medidas de Intervención</t>
  </si>
  <si>
    <t>Descripción</t>
  </si>
  <si>
    <t>Clasificación</t>
  </si>
  <si>
    <t>Fuente</t>
  </si>
  <si>
    <t>Individuo</t>
  </si>
  <si>
    <t>Nivel de Deficiencia (ND)</t>
  </si>
  <si>
    <t>Nivel de Exposición (NE)</t>
  </si>
  <si>
    <t>Nivel de Probabilidad NP =(DN x NE)</t>
  </si>
  <si>
    <t>Interpretación del Nivel de Probabilidad</t>
  </si>
  <si>
    <t>Nivel de Consecuencia (NC)</t>
  </si>
  <si>
    <t>Nivel de Riesgo (NR) e Interpretación</t>
  </si>
  <si>
    <t>Interpretación del (NR)</t>
  </si>
  <si>
    <t>Aceptación del Riesgo</t>
  </si>
  <si>
    <t>Nro de Expuestos</t>
  </si>
  <si>
    <t>Eliminación</t>
  </si>
  <si>
    <t>Sustitución</t>
  </si>
  <si>
    <t>Controles de Ingeneria</t>
  </si>
  <si>
    <t>Controles Administrativos, Señalización, Advertencias</t>
  </si>
  <si>
    <t>Equipos/Elementos de Protección Personal</t>
  </si>
  <si>
    <t>ACTIVIDADES ADMINISTRATIVAS</t>
  </si>
  <si>
    <t>ACTIVIDADES RUTINARIAS</t>
  </si>
  <si>
    <r>
      <rPr>
        <rFont val="Arial"/>
        <b/>
        <color rgb="FF000000"/>
        <sz val="12.0"/>
      </rPr>
      <t>Mecanico</t>
    </r>
    <r>
      <rPr>
        <rFont val="Arial"/>
        <color rgb="FF000000"/>
        <sz val="12.0"/>
      </rPr>
      <t xml:space="preserve">: Equipos/herramienta,  bisturi, equipo mobiliario, cosedora, perforadora, etc. (Manejo inadecuado de las herramientas de trabajo) </t>
    </r>
  </si>
  <si>
    <t xml:space="preserve">Golpes, cortaduras, heridas, hematomas </t>
  </si>
  <si>
    <t>Asignacion de mobiliario y herramientas de oficina en buen estado</t>
  </si>
  <si>
    <t>Orden y aseo permanente</t>
  </si>
  <si>
    <t>Inspecciones, reportes de condiciones locativas</t>
  </si>
  <si>
    <r>
      <rPr>
        <rFont val="Arial"/>
        <color theme="1"/>
        <sz val="12.0"/>
      </rPr>
      <t xml:space="preserve">.- Vigilancia/alerta constante para atención de emergencia
- Inspección de camilla, botiquin y camillas 
- Guíar a los trabajadores en los simulacros
- Desplazamientos dentro y fuera de las instalaciones 
Desplazamientos </t>
    </r>
    <r>
      <rPr>
        <rFont val="Arial"/>
        <i/>
        <color rgb="FF000000"/>
        <sz val="12.0"/>
      </rPr>
      <t>in itínere</t>
    </r>
    <r>
      <rPr>
        <rFont val="Arial"/>
        <color rgb="FF000000"/>
        <sz val="12.0"/>
      </rPr>
      <t xml:space="preserve">
- Contacto con otras personas</t>
    </r>
  </si>
  <si>
    <r>
      <rPr>
        <rFont val="Arial"/>
        <b/>
        <color rgb="FF000000"/>
        <sz val="12.0"/>
      </rPr>
      <t>Mecanico</t>
    </r>
    <r>
      <rPr>
        <rFont val="Arial"/>
        <color rgb="FF000000"/>
        <sz val="12.0"/>
      </rPr>
      <t xml:space="preserve">: Atrapamientos </t>
    </r>
  </si>
  <si>
    <t xml:space="preserve">Golpes, heridas, hematomas, amputaciones </t>
  </si>
  <si>
    <t>Autocuidado</t>
  </si>
  <si>
    <t>Inspecciones, reportes de condiciones inseguras</t>
  </si>
  <si>
    <r>
      <rPr>
        <rFont val="Arial"/>
        <b/>
        <color rgb="FF000000"/>
        <sz val="12.0"/>
      </rPr>
      <t xml:space="preserve">Locativo: </t>
    </r>
    <r>
      <rPr>
        <rFont val="Arial"/>
        <color rgb="FF000000"/>
        <sz val="12.0"/>
      </rPr>
      <t>Condiciones de orden y aseo, písos deslizantes</t>
    </r>
  </si>
  <si>
    <t>Caidas al mismo nivel, esguinces, golpes, hematomas</t>
  </si>
  <si>
    <t>Orden y aseo permanente
Señalizacion de pisos humedos</t>
  </si>
  <si>
    <t xml:space="preserve">Autocuidado, no correr dentro de las instalaciones </t>
  </si>
  <si>
    <r>
      <rPr>
        <rFont val="Arial"/>
        <b/>
        <color rgb="FF000000"/>
        <sz val="12.0"/>
      </rPr>
      <t xml:space="preserve">Locativo: </t>
    </r>
    <r>
      <rPr>
        <rFont val="Arial"/>
        <color rgb="FF000000"/>
        <sz val="12.0"/>
      </rPr>
      <t>Caida de Objetos</t>
    </r>
  </si>
  <si>
    <t>Golpes, hematomas</t>
  </si>
  <si>
    <t>Lugares y espacios adecuados para almacenamiento de archivo</t>
  </si>
  <si>
    <t>Acceso a personal autorizado</t>
  </si>
  <si>
    <r>
      <rPr>
        <rFont val="Arial"/>
        <b/>
        <color theme="1"/>
        <sz val="12.0"/>
      </rPr>
      <t xml:space="preserve">Fisico: </t>
    </r>
    <r>
      <rPr>
        <rFont val="Arial"/>
        <b val="0"/>
        <color rgb="FF000000"/>
        <sz val="12.0"/>
      </rPr>
      <t>Radiaciones no ionizantes generadas por las luminarias de las intalaciones administrativas y video terminales</t>
    </r>
  </si>
  <si>
    <t>Fatiga visual, cefalea, disminución de la capacidad visual</t>
  </si>
  <si>
    <t>Mantenimiento de luminarias y video terminales</t>
  </si>
  <si>
    <t>Iluminación natural</t>
  </si>
  <si>
    <t>Examenes ocupacionales</t>
  </si>
  <si>
    <t>Mantenimiento, mediciones higienicas, reporte de condiciones inseguras</t>
  </si>
  <si>
    <r>
      <rPr>
        <rFont val="Arial"/>
        <b/>
        <color theme="1"/>
        <sz val="12.0"/>
      </rPr>
      <t xml:space="preserve">Fisico: </t>
    </r>
    <r>
      <rPr>
        <rFont val="Arial"/>
        <b val="0"/>
        <color rgb="FF000000"/>
        <sz val="12.0"/>
      </rPr>
      <t>Ruido</t>
    </r>
  </si>
  <si>
    <t>Dolor de cabeza, falta de concentración</t>
  </si>
  <si>
    <t>Volumen moderado para el desarrollo de las actividades</t>
  </si>
  <si>
    <t>Normas de convivencia</t>
  </si>
  <si>
    <t>Mantenimiento</t>
  </si>
  <si>
    <r>
      <rPr>
        <rFont val="Arial"/>
        <b/>
        <color theme="1"/>
        <sz val="12.0"/>
      </rPr>
      <t xml:space="preserve">Biomecanico: </t>
    </r>
    <r>
      <rPr>
        <rFont val="Arial"/>
        <b val="0"/>
        <color rgb="FF000000"/>
        <sz val="12.0"/>
      </rPr>
      <t>Movimientos repetitivos, posiciones inadecuadas</t>
    </r>
  </si>
  <si>
    <t>Tendinitis de muñecas, codos y hombros, síndrome del túnel del carpo, dolores en mano, brazo y antebrazo,  lesiones osteomusculares</t>
  </si>
  <si>
    <t>Inspecciones de puestos de trabajo</t>
  </si>
  <si>
    <t>Examenes ocupacionales, Pausas activas, capacitaciones de autocuidado y riesgo biomecanico</t>
  </si>
  <si>
    <t xml:space="preserve">Bajo </t>
  </si>
  <si>
    <t xml:space="preserve">Puestos de trabajo </t>
  </si>
  <si>
    <t>Pausas activas, Programa de vigilancia epidemiologica</t>
  </si>
  <si>
    <t xml:space="preserve">Silla ajustable,  </t>
  </si>
  <si>
    <r>
      <rPr>
        <rFont val="Arial"/>
        <b/>
        <color rgb="FF000000"/>
        <sz val="12.0"/>
      </rPr>
      <t xml:space="preserve">Biomecanico: </t>
    </r>
    <r>
      <rPr>
        <rFont val="Arial"/>
        <color rgb="FF000000"/>
        <sz val="12.0"/>
      </rPr>
      <t>Carga postural, posición sedente, postura prolongada</t>
    </r>
  </si>
  <si>
    <t>Fatiga, tensión, espasmo muscular, dolores osteomusculares, agotamiento, lesiones osteomusculares</t>
  </si>
  <si>
    <t>Autorreporte, pausas activas</t>
  </si>
  <si>
    <t>Programa de vigilancia epidemiologica, pausas activas</t>
  </si>
  <si>
    <r>
      <rPr>
        <rFont val="Arial"/>
        <b/>
        <color rgb="FF000000"/>
        <sz val="12.0"/>
      </rPr>
      <t>Psicosocial:</t>
    </r>
    <r>
      <rPr>
        <rFont val="Arial"/>
        <color rgb="FF000000"/>
        <sz val="12.0"/>
      </rPr>
      <t xml:space="preserve">  Caracteristicas del grupo social, clima laboral,  condiciones de la tarea, carga laboral (Factores Intralaborales, factores extralaborales, factores Individuales)</t>
    </r>
  </si>
  <si>
    <t xml:space="preserve">Capacitaciones en grupo a brigadistas, pista, fomento de trabajo en equipo </t>
  </si>
  <si>
    <t>ACTIVIDADES NO RUTINARIAS</t>
  </si>
  <si>
    <r>
      <rPr>
        <rFont val="Arial"/>
        <b/>
        <color rgb="FF000000"/>
        <sz val="12.0"/>
      </rPr>
      <t>Público:</t>
    </r>
    <r>
      <rPr>
        <rFont val="Arial"/>
        <color rgb="FF000000"/>
        <sz val="12.0"/>
      </rPr>
      <t xml:space="preserve"> Robos, atracos, asaltos, atentados, alteraciones de orden público, etc. </t>
    </r>
  </si>
  <si>
    <t>Heridas, politraumatismo</t>
  </si>
  <si>
    <t xml:space="preserve">Procedimientos operativos, plan de emergencias, Establecer adecuada señalización en el desplazamiento al punto de encuentro. Uso de paletero </t>
  </si>
  <si>
    <r>
      <rPr>
        <rFont val="Arial"/>
        <b/>
        <color theme="1"/>
        <sz val="12.0"/>
      </rPr>
      <t>Vehicular:</t>
    </r>
    <r>
      <rPr>
        <rFont val="Arial"/>
        <b val="0"/>
        <color rgb="FF000000"/>
        <sz val="12.0"/>
      </rPr>
      <t xml:space="preserve"> Atropellamiento, imprudencias de terceros y del peaton, accidentes de transito</t>
    </r>
  </si>
  <si>
    <t>Heridas, politraumatismo, muerte</t>
  </si>
  <si>
    <t>Mantenimiento de vehiculos, preoperacional del vehículo</t>
  </si>
  <si>
    <t>Política de seguridad vial
Definir responsabilidades al momento de evacuar, planeación y seguimiento de simulacros</t>
  </si>
  <si>
    <t xml:space="preserve">.- Situaciones de emergencia 
- Evacuación de oficina, traslado al punto de encuentro
- Atención de primeros auxilios
- Racionamiento de energia 
- Racionamiento de agua
- Atención de incendios
- Rescate de personas
- Mantenimientos en las instalaciones </t>
  </si>
  <si>
    <r>
      <rPr>
        <rFont val="Arial"/>
        <b/>
        <color rgb="FF000000"/>
        <sz val="12.0"/>
      </rPr>
      <t>Eléctrico:</t>
    </r>
    <r>
      <rPr>
        <rFont val="Arial"/>
        <color rgb="FF000000"/>
        <sz val="12.0"/>
      </rPr>
      <t xml:space="preserve"> Electrocución, corto circuito (por fallas en las instalaciones electricas y/o equipos). </t>
    </r>
  </si>
  <si>
    <t>Choque electrico, descargas electricas, quemaduras</t>
  </si>
  <si>
    <t>Mantenimiento de instalaciones electricas</t>
  </si>
  <si>
    <t>Reporte de condiciones inseguras</t>
  </si>
  <si>
    <t>Reporte de condiciones inseguras
Controles de seguridad al momento de realizar el mantenimiento. Capacitación permanente a brigada de emergencia</t>
  </si>
  <si>
    <r>
      <rPr>
        <rFont val="Arial"/>
        <b/>
        <color rgb="FF000000"/>
        <sz val="12.0"/>
      </rPr>
      <t>Tecnológico:</t>
    </r>
    <r>
      <rPr>
        <rFont val="Arial"/>
        <color rgb="FF000000"/>
        <sz val="12.0"/>
      </rPr>
      <t xml:space="preserve"> Explosiones, fugas, derrames, incendios (fallas en las instalaciones electricas y/o equipos). </t>
    </r>
  </si>
  <si>
    <r>
      <rPr>
        <rFont val="Arial"/>
        <b/>
        <color rgb="FF000000"/>
        <sz val="12.0"/>
      </rPr>
      <t xml:space="preserve">Fenomenos Naturales/Emergencias: </t>
    </r>
    <r>
      <rPr>
        <rFont val="Arial"/>
        <color rgb="FF000000"/>
        <sz val="12.0"/>
      </rPr>
      <t>Sismo/terremoros, derrumbes, Incendio, precipitaciones</t>
    </r>
  </si>
  <si>
    <t xml:space="preserve">Fenomenos Naturales
Situaciones de Emergencia </t>
  </si>
  <si>
    <t xml:space="preserve">Daños a la infraestructura, lesiones multiples, quemaduras, muerte </t>
  </si>
  <si>
    <t>Capacitación de brigadistas</t>
  </si>
  <si>
    <t>Plan de emergencias
Procedimientos operativos</t>
  </si>
  <si>
    <t>Botiquin, señalización de evacuación, identificación de brigadistas</t>
  </si>
  <si>
    <r>
      <rPr>
        <rFont val="Arial"/>
        <b/>
        <color rgb="FF000000"/>
        <sz val="12.0"/>
      </rPr>
      <t>Biológico:</t>
    </r>
    <r>
      <rPr>
        <rFont val="Arial"/>
        <color rgb="FF000000"/>
        <sz val="12.0"/>
      </rPr>
      <t xml:space="preserve"> Gripas, alergias, virus, hongos, bacterias, vectores. (contacto con personas, residuos y fluidos de diferentes origenes)</t>
    </r>
  </si>
  <si>
    <t>Infecciones, alergias, enfermedades causadas por virus, hongos, bacterias, vectores</t>
  </si>
  <si>
    <t>Autocuidado, precauciones de protección personal antes de atender la emergencia</t>
  </si>
  <si>
    <t>Salud pública</t>
  </si>
  <si>
    <r>
      <rPr>
        <rFont val="Arial"/>
        <b/>
        <color rgb="FF000000"/>
        <sz val="12.0"/>
      </rPr>
      <t>Químico</t>
    </r>
    <r>
      <rPr>
        <rFont val="Arial"/>
        <color rgb="FF000000"/>
        <sz val="12.0"/>
      </rPr>
      <t>: Inhalación de vapores, humos, nieblas, material particulado</t>
    </r>
  </si>
  <si>
    <t>Alergias, irritaciones</t>
  </si>
  <si>
    <t>Uso de elementos de protección personal, precauciones de protección personal antes de atender la emergencia</t>
  </si>
  <si>
    <t>Procedimientos operativos, plan de emergencias</t>
  </si>
  <si>
    <t>Uso de epp de acuerdo a la atención de la emergencia</t>
  </si>
  <si>
    <t>Validación de riesgos sin inclusión de nuevos peligros</t>
  </si>
  <si>
    <t xml:space="preserve">Actualización por Cambio de requisitos COVID-19 </t>
  </si>
  <si>
    <t xml:space="preserve">  Actualizacion de la codificacion se pasa a SIG</t>
  </si>
  <si>
    <t xml:space="preserve">Eliminación de riesgos relacionados con COVID-19, ya que se retorna al trabajo presencial que se tenia previo a la pandemia. Eliminación sede Yopal                 </t>
  </si>
  <si>
    <t xml:space="preserve">   verificacion de calificacion del riesgo     </t>
  </si>
  <si>
    <t>VALORACION DE RIESGOS</t>
  </si>
  <si>
    <t>EVALUACION DE LA  PROBABILIDAD</t>
  </si>
  <si>
    <t>NIVEL DE PROBABILIDAD</t>
  </si>
  <si>
    <t>VALOR NP</t>
  </si>
  <si>
    <t>SIGNIFICADO</t>
  </si>
  <si>
    <t>MUY ALTO</t>
  </si>
  <si>
    <t>ENTRE 40 y 24</t>
  </si>
  <si>
    <t>Situacion deficiente con exposicion continua, o muy deficiente con exposicion frecuente. Normalmente la materializacion del riesgo ocurre con frecuencia.</t>
  </si>
  <si>
    <t>ALTO</t>
  </si>
  <si>
    <t>ENTRE 20 y 10</t>
  </si>
  <si>
    <t>Situacion deficiente con exposicion frecuente u ocasional, o bien situacion muy deficiente con exposición ocasional o esporadica. La materializacion del riesgo es posible que suceda varias veces en la vida laboral.</t>
  </si>
  <si>
    <t>ENTRE 8 y 6</t>
  </si>
  <si>
    <t>Ssituacion deficiente con exposicion esporadica, o bien situación mejorable con exposición continuada o frecuente. Es posible que suceda el daño alguna vez.</t>
  </si>
  <si>
    <t>BAJO</t>
  </si>
  <si>
    <t>ENTRE 4 y 2</t>
  </si>
  <si>
    <t xml:space="preserve">Situacion mejorable con exposicion ocasional o esporadica, o situacion sin anomalia destacable con cualquer nivel de exposicion. No es esperable que se materialice el riesgo, aunque puede ser concedible. </t>
  </si>
  <si>
    <t>NIVEL DE RIESGO                                               NR = NP x NC</t>
  </si>
  <si>
    <t>NIVEL DE PROBABILIDAD (NP)</t>
  </si>
  <si>
    <t>40-24</t>
  </si>
  <si>
    <t>Nivel de Consecuencias (NC)</t>
  </si>
  <si>
    <t>I                                   4000-2400</t>
  </si>
  <si>
    <t>I                                   2000-1200</t>
  </si>
  <si>
    <t>I                                   800-600</t>
  </si>
  <si>
    <t>II                                          400-200</t>
  </si>
  <si>
    <t>I                                   2400-1440</t>
  </si>
  <si>
    <t>I                                   1200-600</t>
  </si>
  <si>
    <t>II                                          480-360</t>
  </si>
  <si>
    <t>I                                   1000-600</t>
  </si>
  <si>
    <t>II                                             500-250</t>
  </si>
  <si>
    <t>II                                          200-150</t>
  </si>
  <si>
    <t>III                                   100-50</t>
  </si>
  <si>
    <t>II                                             400-240</t>
  </si>
  <si>
    <t xml:space="preserve">                 III 100</t>
  </si>
  <si>
    <t>III                                  80-60</t>
  </si>
  <si>
    <t xml:space="preserve">                      IV 20</t>
  </si>
  <si>
    <t>SIGNIFICADO DEL NIVEL DE RIESGO</t>
  </si>
  <si>
    <t>NIVEL DE RIESGO</t>
  </si>
  <si>
    <t>VALOR DE NR</t>
  </si>
  <si>
    <t>4000-600</t>
  </si>
  <si>
    <t>Situación critica. Suspender actividades hasta que el riesgo este bajo control, intervencion urgente.</t>
  </si>
  <si>
    <t>500-150</t>
  </si>
  <si>
    <t>Corregir y adoptar medidas de control de inmediato. Sin embargo suspenda actividades si el nivel de riesgo esta por encima  o igual a 360.</t>
  </si>
  <si>
    <t>120-40</t>
  </si>
  <si>
    <t>Mejorar si es posible. Seria conveniente justificar la ntervencion y su rentabilidad.</t>
  </si>
  <si>
    <t>Mantener las medidas de control existentes, pero se deberian considerar soluciones  mejoras y se deben hacer comprobaciones perodicas para asegurar que el riesgo aun es aceptable.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</si>
</sst>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0">
    <font>
      <sz val="11.0"/>
      <color theme="1"/>
      <name val="Calibri"/>
      <scheme val="minor"/>
    </font>
    <font>
      <sz val="11.0"/>
      <color theme="1"/>
      <name val="Arial"/>
    </font>
    <font>
      <b/>
      <sz val="12.0"/>
      <color rgb="FF000000"/>
      <name val="Arial"/>
    </font>
    <font/>
    <font>
      <sz val="11.0"/>
      <color theme="1"/>
      <name val="Calibri"/>
    </font>
    <font>
      <sz val="10.0"/>
      <color theme="1"/>
      <name val="Arial"/>
    </font>
    <font>
      <sz val="10.0"/>
      <color rgb="FF000000"/>
      <name val="Arial"/>
    </font>
    <font>
      <b/>
      <sz val="10.0"/>
      <color rgb="FF000000"/>
      <name val="Arial"/>
    </font>
    <font>
      <sz val="11.0"/>
      <color rgb="FF000000"/>
      <name val="Arial"/>
    </font>
    <font>
      <b/>
      <sz val="22.0"/>
      <color theme="1"/>
      <name val="Arial"/>
    </font>
    <font>
      <b/>
      <sz val="14.0"/>
      <color theme="1"/>
      <name val="Arial"/>
    </font>
    <font>
      <b/>
      <sz val="10.0"/>
      <color theme="1"/>
      <name val="Arial"/>
    </font>
    <font>
      <b/>
      <sz val="10.0"/>
      <color rgb="FFFF0000"/>
      <name val="Arial"/>
    </font>
    <font>
      <b/>
      <sz val="11.0"/>
      <color theme="1"/>
      <name val="Arial"/>
    </font>
    <font>
      <sz val="11.0"/>
      <color rgb="FFFF0000"/>
      <name val="Arial"/>
    </font>
    <font>
      <b/>
      <sz val="8.0"/>
      <color theme="1"/>
      <name val="Arial"/>
    </font>
    <font>
      <b/>
      <sz val="9.0"/>
      <color theme="1"/>
      <name val="Arial"/>
    </font>
    <font>
      <sz val="11.0"/>
      <color rgb="FF000000"/>
      <name val="Calibri"/>
    </font>
    <font>
      <sz val="11.0"/>
      <color rgb="FF000000"/>
      <name val="Docs-Calibri"/>
    </font>
    <font>
      <b/>
      <sz val="18.0"/>
      <color theme="1"/>
      <name val="Arial"/>
    </font>
    <font>
      <sz val="16.0"/>
      <color theme="1"/>
      <name val="Arial"/>
    </font>
    <font>
      <b/>
      <sz val="16.0"/>
      <color theme="1"/>
      <name val="Arial"/>
    </font>
    <font>
      <sz val="11.0"/>
      <color theme="0"/>
      <name val="Arial"/>
    </font>
    <font>
      <sz val="11.0"/>
      <color theme="0"/>
      <name val="Calibri"/>
    </font>
    <font>
      <sz val="8.0"/>
      <color theme="1"/>
      <name val="Arial"/>
    </font>
    <font>
      <sz val="12.0"/>
      <color theme="1"/>
      <name val="Arial"/>
    </font>
    <font>
      <sz val="12.0"/>
      <color theme="1"/>
      <name val="Calibri"/>
      <scheme val="minor"/>
    </font>
    <font>
      <b/>
      <sz val="12.0"/>
      <color theme="1"/>
      <name val="Calibri"/>
      <scheme val="minor"/>
    </font>
    <font>
      <b/>
      <sz val="12.0"/>
      <color theme="1"/>
      <name val="Arial"/>
    </font>
    <font>
      <sz val="12.0"/>
      <color rgb="FF000000"/>
      <name val="Arial"/>
    </font>
  </fonts>
  <fills count="25">
    <fill>
      <patternFill patternType="none"/>
    </fill>
    <fill>
      <patternFill patternType="lightGray"/>
    </fill>
    <fill>
      <patternFill patternType="solid">
        <fgColor rgb="FF969696"/>
        <bgColor rgb="FF969696"/>
      </patternFill>
    </fill>
    <fill>
      <patternFill patternType="solid">
        <fgColor rgb="FFFFFFFF"/>
        <bgColor rgb="FFFFFFFF"/>
      </patternFill>
    </fill>
    <fill>
      <patternFill patternType="solid">
        <fgColor rgb="FF808080"/>
        <bgColor rgb="FF808080"/>
      </patternFill>
    </fill>
    <fill>
      <patternFill patternType="solid">
        <fgColor rgb="FFC0C0C0"/>
        <bgColor rgb="FFC0C0C0"/>
      </patternFill>
    </fill>
    <fill>
      <patternFill patternType="solid">
        <fgColor rgb="FFDD0806"/>
        <bgColor rgb="FFDD0806"/>
      </patternFill>
    </fill>
    <fill>
      <patternFill patternType="solid">
        <fgColor rgb="FFFCF305"/>
        <bgColor rgb="FFFCF305"/>
      </patternFill>
    </fill>
    <fill>
      <patternFill patternType="solid">
        <fgColor rgb="FF1FB714"/>
        <bgColor rgb="FF1FB714"/>
      </patternFill>
    </fill>
    <fill>
      <patternFill patternType="solid">
        <fgColor theme="6"/>
        <bgColor theme="6"/>
      </patternFill>
    </fill>
    <fill>
      <patternFill patternType="solid">
        <fgColor rgb="FF8DB3E2"/>
        <bgColor rgb="FF8DB3E2"/>
      </patternFill>
    </fill>
    <fill>
      <patternFill patternType="solid">
        <fgColor rgb="FFC5D9F1"/>
        <bgColor rgb="FFC5D9F1"/>
      </patternFill>
    </fill>
    <fill>
      <patternFill patternType="solid">
        <fgColor rgb="FFFFC000"/>
        <bgColor rgb="FFFFC000"/>
      </patternFill>
    </fill>
    <fill>
      <patternFill patternType="solid">
        <fgColor rgb="FF938953"/>
        <bgColor rgb="FF938953"/>
      </patternFill>
    </fill>
    <fill>
      <patternFill patternType="solid">
        <fgColor theme="0"/>
        <bgColor theme="0"/>
      </patternFill>
    </fill>
    <fill>
      <patternFill patternType="solid">
        <fgColor rgb="FF5F497A"/>
        <bgColor rgb="FF5F497A"/>
      </patternFill>
    </fill>
    <fill>
      <patternFill patternType="solid">
        <fgColor rgb="FFCCC0D9"/>
        <bgColor rgb="FFCCC0D9"/>
      </patternFill>
    </fill>
    <fill>
      <patternFill patternType="solid">
        <fgColor rgb="FF205867"/>
        <bgColor rgb="FF205867"/>
      </patternFill>
    </fill>
    <fill>
      <patternFill patternType="solid">
        <fgColor rgb="FFFABF8F"/>
        <bgColor rgb="FFFABF8F"/>
      </patternFill>
    </fill>
    <fill>
      <patternFill patternType="solid">
        <fgColor rgb="FF31859B"/>
        <bgColor rgb="FF31859B"/>
      </patternFill>
    </fill>
    <fill>
      <patternFill patternType="solid">
        <fgColor rgb="FF76923C"/>
        <bgColor rgb="FF76923C"/>
      </patternFill>
    </fill>
    <fill>
      <patternFill patternType="solid">
        <fgColor rgb="FF548DD4"/>
        <bgColor rgb="FF548DD4"/>
      </patternFill>
    </fill>
    <fill>
      <patternFill patternType="solid">
        <fgColor rgb="FFA5A5A5"/>
        <bgColor rgb="FFA5A5A5"/>
      </patternFill>
    </fill>
    <fill>
      <patternFill patternType="solid">
        <fgColor rgb="FFBFBFBF"/>
        <bgColor rgb="FFBFBFBF"/>
      </patternFill>
    </fill>
    <fill>
      <patternFill patternType="solid">
        <fgColor rgb="FFEEECE1"/>
        <bgColor rgb="FFEEECE1"/>
      </patternFill>
    </fill>
  </fills>
  <borders count="6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top/>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medium">
        <color rgb="FFAAAAAA"/>
      </left>
      <right/>
      <top/>
      <bottom/>
    </border>
    <border>
      <left style="medium">
        <color rgb="FFAAAAAA"/>
      </left>
      <right/>
      <top/>
      <bottom style="medium">
        <color rgb="FF000000"/>
      </bottom>
    </border>
    <border>
      <left/>
      <right/>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medium">
        <color rgb="FFAAAAAA"/>
      </left>
      <top/>
      <bottom style="medium">
        <color rgb="FF000000"/>
      </bottom>
    </border>
    <border>
      <top/>
      <bottom style="medium">
        <color rgb="FF000000"/>
      </bottom>
    </border>
    <border>
      <right style="medium">
        <color rgb="FFAAAAAA"/>
      </right>
      <top/>
      <bottom style="medium">
        <color rgb="FF000000"/>
      </bottom>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medium">
        <color rgb="FF000000"/>
      </left>
      <right/>
      <top/>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border>
    <border>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bottom style="thin">
        <color rgb="FF000000"/>
      </bottom>
    </border>
    <border>
      <left/>
      <right style="thin">
        <color rgb="FF000000"/>
      </right>
      <top style="thin">
        <color rgb="FF000000"/>
      </top>
      <bottom/>
    </border>
    <border>
      <left style="thin">
        <color rgb="FF000000"/>
      </left>
      <right style="thin">
        <color rgb="FF000000"/>
      </right>
      <top/>
      <bottom/>
    </border>
    <border>
      <left style="thin">
        <color rgb="FF000000"/>
      </left>
      <right/>
      <top style="thin">
        <color rgb="FF000000"/>
      </top>
    </border>
    <border>
      <left style="thin">
        <color rgb="FF000000"/>
      </left>
      <right/>
    </border>
    <border>
      <left style="thin">
        <color rgb="FF000000"/>
      </left>
      <right/>
      <bottom style="thin">
        <color rgb="FF000000"/>
      </bottom>
    </border>
    <border>
      <left style="thin">
        <color rgb="FF000000"/>
      </left>
      <right style="thin">
        <color rgb="FF000000"/>
      </right>
      <top/>
    </border>
    <border>
      <left/>
      <right style="thin">
        <color rgb="FF000000"/>
      </right>
      <top/>
      <bottom/>
    </border>
    <border>
      <left style="thin">
        <color rgb="FF000000"/>
      </left>
      <right style="thin">
        <color rgb="FF000000"/>
      </right>
      <bottom/>
    </border>
    <border>
      <left style="thin">
        <color rgb="FF000000"/>
      </left>
      <right/>
      <top style="thin">
        <color rgb="FF000000"/>
      </top>
      <bottom/>
    </border>
    <border>
      <right/>
      <top/>
      <bottom/>
    </border>
    <border>
      <right/>
      <top/>
    </border>
    <border>
      <left/>
      <right/>
      <top/>
    </border>
    <border>
      <left/>
      <right/>
      <bottom/>
    </border>
    <border>
      <left style="thin">
        <color rgb="FF000000"/>
      </left>
      <top style="thin">
        <color rgb="FF000000"/>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right/>
      <top style="thin">
        <color rgb="FF000000"/>
      </top>
      <bottom style="thin">
        <color rgb="FF000000"/>
      </bottom>
    </border>
  </borders>
  <cellStyleXfs count="1">
    <xf borderId="0" fillId="0" fontId="0" numFmtId="0" applyAlignment="1" applyFont="1"/>
  </cellStyleXfs>
  <cellXfs count="34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3" fontId="4" numFmtId="0" xfId="0" applyAlignment="1" applyBorder="1" applyFill="1" applyFont="1">
      <alignment shrinkToFit="0" wrapText="1"/>
    </xf>
    <xf borderId="5" fillId="3" fontId="2" numFmtId="0" xfId="0" applyAlignment="1" applyBorder="1" applyFont="1">
      <alignment horizontal="center" shrinkToFit="0" vertical="center" wrapText="1"/>
    </xf>
    <xf borderId="6" fillId="3" fontId="2" numFmtId="0" xfId="0" applyAlignment="1" applyBorder="1" applyFont="1">
      <alignment horizontal="center" shrinkToFit="0" vertical="center" wrapText="1"/>
    </xf>
    <xf borderId="1" fillId="3" fontId="2" numFmtId="0" xfId="0" applyAlignment="1" applyBorder="1" applyFont="1">
      <alignment horizontal="center" shrinkToFit="0" vertical="center" wrapText="1"/>
    </xf>
    <xf borderId="0" fillId="0" fontId="5" numFmtId="0" xfId="0" applyFont="1"/>
    <xf borderId="5" fillId="3" fontId="6" numFmtId="0" xfId="0" applyAlignment="1" applyBorder="1" applyFont="1">
      <alignment horizontal="center" shrinkToFit="0" vertical="center" wrapText="1"/>
    </xf>
    <xf borderId="6" fillId="3" fontId="6" numFmtId="0" xfId="0" applyAlignment="1" applyBorder="1" applyFont="1">
      <alignment horizontal="center" shrinkToFit="0" vertical="center" wrapText="1"/>
    </xf>
    <xf borderId="1" fillId="3" fontId="6" numFmtId="0" xfId="0" applyAlignment="1" applyBorder="1" applyFont="1">
      <alignment shrinkToFit="0" vertical="center" wrapText="1"/>
    </xf>
    <xf borderId="4" fillId="3" fontId="5" numFmtId="0" xfId="0" applyAlignment="1" applyBorder="1" applyFont="1">
      <alignment shrinkToFit="0" wrapText="1"/>
    </xf>
    <xf borderId="7" fillId="3" fontId="5" numFmtId="0" xfId="0" applyAlignment="1" applyBorder="1" applyFont="1">
      <alignment shrinkToFit="0" wrapText="1"/>
    </xf>
    <xf borderId="8" fillId="3" fontId="5" numFmtId="0" xfId="0" applyAlignment="1" applyBorder="1" applyFont="1">
      <alignment shrinkToFit="0" wrapText="1"/>
    </xf>
    <xf borderId="9" fillId="3" fontId="5" numFmtId="0" xfId="0" applyAlignment="1" applyBorder="1" applyFont="1">
      <alignment shrinkToFit="0" wrapText="1"/>
    </xf>
    <xf borderId="1" fillId="2" fontId="7" numFmtId="0" xfId="0" applyAlignment="1" applyBorder="1" applyFont="1">
      <alignment horizontal="center" shrinkToFit="0" wrapText="1"/>
    </xf>
    <xf borderId="1" fillId="3" fontId="6" numFmtId="0" xfId="0" applyAlignment="1" applyBorder="1" applyFont="1">
      <alignment horizontal="center" shrinkToFit="0" vertical="center" wrapText="1"/>
    </xf>
    <xf borderId="4" fillId="3" fontId="5" numFmtId="0" xfId="0" applyAlignment="1" applyBorder="1" applyFont="1">
      <alignment shrinkToFit="0" vertical="center" wrapText="1"/>
    </xf>
    <xf borderId="1" fillId="3" fontId="6" numFmtId="0" xfId="0" applyAlignment="1" applyBorder="1" applyFont="1">
      <alignment horizontal="center" shrinkToFit="0" wrapText="1"/>
    </xf>
    <xf borderId="10" fillId="3" fontId="6" numFmtId="0" xfId="0" applyAlignment="1" applyBorder="1" applyFont="1">
      <alignment horizontal="center" shrinkToFit="0" vertical="center" wrapText="1"/>
    </xf>
    <xf borderId="6" fillId="4" fontId="6" numFmtId="0" xfId="0" applyAlignment="1" applyBorder="1" applyFill="1" applyFont="1">
      <alignment horizontal="center" shrinkToFit="0" vertical="center" wrapText="1"/>
    </xf>
    <xf borderId="6" fillId="2" fontId="6" numFmtId="0" xfId="0" applyAlignment="1" applyBorder="1" applyFont="1">
      <alignment horizontal="center" shrinkToFit="0" vertical="center" wrapText="1"/>
    </xf>
    <xf borderId="11" fillId="0" fontId="3" numFmtId="0" xfId="0" applyBorder="1" applyFont="1"/>
    <xf borderId="6" fillId="5" fontId="6" numFmtId="0" xfId="0" applyAlignment="1" applyBorder="1" applyFill="1" applyFont="1">
      <alignment horizontal="center" shrinkToFit="0" vertical="center" wrapText="1"/>
    </xf>
    <xf borderId="12" fillId="0" fontId="3" numFmtId="0" xfId="0" applyBorder="1" applyFont="1"/>
    <xf borderId="13" fillId="2" fontId="7" numFmtId="0" xfId="0" applyAlignment="1" applyBorder="1" applyFont="1">
      <alignment horizontal="center" shrinkToFit="0" vertical="center" wrapText="1"/>
    </xf>
    <xf borderId="14" fillId="0" fontId="3" numFmtId="0" xfId="0" applyBorder="1" applyFont="1"/>
    <xf borderId="15" fillId="0" fontId="3" numFmtId="0" xfId="0" applyBorder="1" applyFont="1"/>
    <xf borderId="5" fillId="3" fontId="7" numFmtId="0" xfId="0" applyAlignment="1" applyBorder="1" applyFont="1">
      <alignment horizontal="center" shrinkToFit="0" vertical="center" wrapText="1"/>
    </xf>
    <xf borderId="6" fillId="3" fontId="7"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13" fillId="2" fontId="7" numFmtId="0" xfId="0" applyAlignment="1" applyBorder="1" applyFont="1">
      <alignment horizontal="center" shrinkToFit="0" wrapText="1"/>
    </xf>
    <xf borderId="10" fillId="3" fontId="7" numFmtId="0" xfId="0" applyAlignment="1" applyBorder="1" applyFont="1">
      <alignment horizontal="center" shrinkToFit="0" vertical="center" wrapText="1"/>
    </xf>
    <xf borderId="5" fillId="3" fontId="6" numFmtId="0" xfId="0" applyAlignment="1" applyBorder="1" applyFont="1">
      <alignment shrinkToFit="0" vertical="center" wrapText="1"/>
    </xf>
    <xf borderId="16" fillId="3" fontId="7" numFmtId="0" xfId="0" applyAlignment="1" applyBorder="1" applyFont="1">
      <alignment horizontal="center" shrinkToFit="0" vertical="center" wrapText="1"/>
    </xf>
    <xf borderId="17" fillId="0" fontId="3" numFmtId="0" xfId="0" applyBorder="1" applyFont="1"/>
    <xf borderId="18" fillId="0" fontId="3" numFmtId="0" xfId="0" applyBorder="1" applyFont="1"/>
    <xf borderId="19" fillId="0" fontId="3" numFmtId="0" xfId="0" applyBorder="1" applyFont="1"/>
    <xf borderId="6" fillId="6" fontId="6" numFmtId="0" xfId="0" applyAlignment="1" applyBorder="1" applyFill="1" applyFont="1">
      <alignment horizontal="center" shrinkToFit="0" vertical="center" wrapText="1"/>
    </xf>
    <xf borderId="6" fillId="7" fontId="6" numFmtId="0" xfId="0" applyAlignment="1" applyBorder="1" applyFill="1" applyFont="1">
      <alignment horizontal="center" shrinkToFit="0" vertical="center" wrapText="1"/>
    </xf>
    <xf borderId="6" fillId="8" fontId="6" numFmtId="0" xfId="0" applyAlignment="1" applyBorder="1" applyFill="1" applyFont="1">
      <alignment horizontal="center" shrinkToFit="0" vertical="center" wrapText="1"/>
    </xf>
    <xf borderId="7" fillId="3" fontId="5" numFmtId="0" xfId="0" applyAlignment="1" applyBorder="1" applyFont="1">
      <alignment shrinkToFit="0" vertical="center" wrapText="1"/>
    </xf>
    <xf borderId="20" fillId="3" fontId="5" numFmtId="0" xfId="0" applyAlignment="1" applyBorder="1" applyFont="1">
      <alignment shrinkToFit="0" vertical="center" wrapText="1"/>
    </xf>
    <xf borderId="8" fillId="3" fontId="5" numFmtId="0" xfId="0" applyAlignment="1" applyBorder="1" applyFont="1">
      <alignment shrinkToFit="0" vertical="center" wrapText="1"/>
    </xf>
    <xf borderId="9" fillId="3" fontId="5" numFmtId="0" xfId="0" applyAlignment="1" applyBorder="1" applyFont="1">
      <alignment shrinkToFit="0" vertical="center" wrapText="1"/>
    </xf>
    <xf borderId="1" fillId="2" fontId="7" numFmtId="0" xfId="0" applyAlignment="1" applyBorder="1" applyFont="1">
      <alignment horizontal="center" shrinkToFit="0" vertical="center" wrapText="1"/>
    </xf>
    <xf borderId="5" fillId="3" fontId="7" numFmtId="0" xfId="0" applyAlignment="1" applyBorder="1" applyFont="1">
      <alignment horizontal="center" shrinkToFit="0" wrapText="1"/>
    </xf>
    <xf borderId="1" fillId="3" fontId="7" numFmtId="0" xfId="0" applyAlignment="1" applyBorder="1" applyFont="1">
      <alignment horizontal="center" shrinkToFit="0" wrapText="1"/>
    </xf>
    <xf borderId="6" fillId="3" fontId="6" numFmtId="0" xfId="0" applyAlignment="1" applyBorder="1" applyFont="1">
      <alignment shrinkToFit="0" wrapText="1"/>
    </xf>
    <xf borderId="21" fillId="3" fontId="6" numFmtId="0" xfId="0" applyAlignment="1" applyBorder="1" applyFont="1">
      <alignment horizontal="center" shrinkToFit="0" vertical="center" wrapText="1"/>
    </xf>
    <xf borderId="16" fillId="3" fontId="6" numFmtId="0" xfId="0" applyAlignment="1" applyBorder="1" applyFont="1">
      <alignment shrinkToFit="0" vertical="center" wrapText="1"/>
    </xf>
    <xf borderId="22" fillId="0" fontId="3" numFmtId="0" xfId="0" applyBorder="1" applyFont="1"/>
    <xf borderId="23" fillId="0" fontId="3" numFmtId="0" xfId="0" applyBorder="1" applyFont="1"/>
    <xf borderId="24" fillId="0" fontId="3" numFmtId="0" xfId="0" applyBorder="1" applyFont="1"/>
    <xf borderId="25" fillId="0" fontId="3" numFmtId="0" xfId="0" applyBorder="1" applyFont="1"/>
    <xf borderId="1" fillId="3" fontId="8" numFmtId="0" xfId="0" applyAlignment="1" applyBorder="1" applyFont="1">
      <alignment readingOrder="0" shrinkToFit="0" vertical="center" wrapText="1"/>
    </xf>
    <xf borderId="1" fillId="3" fontId="5" numFmtId="0" xfId="0" applyAlignment="1" applyBorder="1" applyFont="1">
      <alignment shrinkToFit="0" vertical="top" wrapText="1"/>
    </xf>
    <xf borderId="26" fillId="3" fontId="9" numFmtId="0" xfId="0" applyAlignment="1" applyBorder="1" applyFont="1">
      <alignment horizontal="center"/>
    </xf>
    <xf borderId="27" fillId="0" fontId="3" numFmtId="0" xfId="0" applyBorder="1" applyFont="1"/>
    <xf borderId="28" fillId="0" fontId="3" numFmtId="0" xfId="0" applyBorder="1" applyFont="1"/>
    <xf borderId="26" fillId="3" fontId="9" numFmtId="0" xfId="0" applyAlignment="1" applyBorder="1" applyFont="1">
      <alignment horizontal="center" vertical="center"/>
    </xf>
    <xf borderId="29" fillId="3" fontId="10" numFmtId="0" xfId="0" applyAlignment="1" applyBorder="1" applyFont="1">
      <alignment horizontal="left" readingOrder="0" vertical="center"/>
    </xf>
    <xf borderId="30" fillId="0" fontId="3" numFmtId="0" xfId="0" applyBorder="1" applyFont="1"/>
    <xf borderId="31" fillId="0" fontId="3" numFmtId="0" xfId="0" applyBorder="1" applyFont="1"/>
    <xf borderId="0" fillId="0" fontId="11" numFmtId="0" xfId="0" applyAlignment="1" applyFont="1">
      <alignment vertical="top"/>
    </xf>
    <xf borderId="4" fillId="3" fontId="12" numFmtId="0" xfId="0" applyAlignment="1" applyBorder="1" applyFont="1">
      <alignment vertical="top"/>
    </xf>
    <xf borderId="4" fillId="3" fontId="11" numFmtId="0" xfId="0" applyAlignment="1" applyBorder="1" applyFont="1">
      <alignment vertical="top"/>
    </xf>
    <xf borderId="32" fillId="0" fontId="3" numFmtId="0" xfId="0" applyBorder="1" applyFont="1"/>
    <xf borderId="33" fillId="0" fontId="3" numFmtId="0" xfId="0" applyBorder="1" applyFont="1"/>
    <xf borderId="34" fillId="0" fontId="3" numFmtId="0" xfId="0" applyBorder="1" applyFont="1"/>
    <xf borderId="35" fillId="0" fontId="3" numFmtId="0" xfId="0" applyBorder="1" applyFont="1"/>
    <xf borderId="36" fillId="0" fontId="3" numFmtId="0" xfId="0" applyBorder="1" applyFont="1"/>
    <xf borderId="29" fillId="3" fontId="10" numFmtId="0" xfId="0" applyAlignment="1" applyBorder="1" applyFont="1">
      <alignment horizontal="left" vertical="center"/>
    </xf>
    <xf borderId="27" fillId="0" fontId="13" numFmtId="0" xfId="0" applyAlignment="1" applyBorder="1" applyFont="1">
      <alignment horizontal="left"/>
    </xf>
    <xf borderId="0" fillId="0" fontId="1" numFmtId="0" xfId="0" applyAlignment="1" applyFont="1">
      <alignment horizontal="left"/>
    </xf>
    <xf borderId="4" fillId="3" fontId="14" numFmtId="0" xfId="0" applyAlignment="1" applyBorder="1" applyFont="1">
      <alignment shrinkToFit="0" wrapText="1"/>
    </xf>
    <xf borderId="4" fillId="3" fontId="14" numFmtId="0" xfId="0" applyBorder="1" applyFont="1"/>
    <xf borderId="4" fillId="3" fontId="1" numFmtId="0" xfId="0" applyBorder="1" applyFont="1"/>
    <xf borderId="0" fillId="0" fontId="13" numFmtId="0" xfId="0" applyAlignment="1" applyFont="1">
      <alignment horizontal="left" shrinkToFit="0" vertical="center" wrapText="1"/>
    </xf>
    <xf borderId="0" fillId="0" fontId="13" numFmtId="0" xfId="0" applyAlignment="1" applyFont="1">
      <alignment horizontal="left" readingOrder="0" vertical="center"/>
    </xf>
    <xf borderId="0" fillId="0" fontId="13" numFmtId="0" xfId="0" applyFont="1"/>
    <xf borderId="0" fillId="0" fontId="13" numFmtId="0" xfId="0" applyAlignment="1" applyFont="1">
      <alignment horizontal="left"/>
    </xf>
    <xf borderId="0" fillId="0" fontId="1" numFmtId="0" xfId="0" applyAlignment="1" applyFont="1">
      <alignment horizontal="center" vertical="center"/>
    </xf>
    <xf borderId="37" fillId="9" fontId="15" numFmtId="0" xfId="0" applyAlignment="1" applyBorder="1" applyFill="1" applyFont="1">
      <alignment horizontal="center" shrinkToFit="0" textRotation="90" vertical="center" wrapText="1"/>
    </xf>
    <xf borderId="26" fillId="9" fontId="15" numFmtId="0" xfId="0" applyAlignment="1" applyBorder="1" applyFont="1">
      <alignment horizontal="center" shrinkToFit="0" vertical="center" wrapText="1"/>
    </xf>
    <xf borderId="26" fillId="9" fontId="13" numFmtId="0" xfId="0" applyAlignment="1" applyBorder="1" applyFont="1">
      <alignment horizontal="center" shrinkToFit="0" vertical="center" wrapText="1"/>
    </xf>
    <xf borderId="38" fillId="0" fontId="3" numFmtId="0" xfId="0" applyBorder="1" applyFont="1"/>
    <xf borderId="37" fillId="9" fontId="16" numFmtId="0" xfId="0" applyAlignment="1" applyBorder="1" applyFont="1">
      <alignment horizontal="center" shrinkToFit="0" textRotation="90" vertical="center" wrapText="1"/>
    </xf>
    <xf borderId="37" fillId="9" fontId="16" numFmtId="0" xfId="0" applyAlignment="1" applyBorder="1" applyFont="1">
      <alignment horizontal="center" textRotation="90" vertical="center"/>
    </xf>
    <xf borderId="39" fillId="0" fontId="3" numFmtId="0" xfId="0" applyBorder="1" applyFont="1"/>
    <xf borderId="37" fillId="10" fontId="1" numFmtId="0" xfId="0" applyAlignment="1" applyBorder="1" applyFill="1" applyFont="1">
      <alignment horizontal="center" shrinkToFit="0" vertical="center" wrapText="1"/>
    </xf>
    <xf borderId="37" fillId="3" fontId="1" numFmtId="0" xfId="0" applyAlignment="1" applyBorder="1" applyFont="1">
      <alignment horizontal="center" shrinkToFit="0" vertical="center" wrapText="1"/>
    </xf>
    <xf borderId="37" fillId="0" fontId="1" numFmtId="0" xfId="0" applyAlignment="1" applyBorder="1" applyFont="1">
      <alignment horizontal="center" shrinkToFit="0" vertical="center" wrapText="1"/>
    </xf>
    <xf borderId="37" fillId="3" fontId="1" numFmtId="0" xfId="0" applyAlignment="1" applyBorder="1" applyFont="1">
      <alignment horizontal="center" readingOrder="0" shrinkToFit="0" vertical="center" wrapText="1"/>
    </xf>
    <xf borderId="40" fillId="3" fontId="1" numFmtId="0" xfId="0" applyAlignment="1" applyBorder="1" applyFont="1">
      <alignment horizontal="center" shrinkToFit="0" vertical="center" wrapText="1"/>
    </xf>
    <xf borderId="41" fillId="3" fontId="1" numFmtId="0" xfId="0" applyAlignment="1" applyBorder="1" applyFont="1">
      <alignment horizontal="center" shrinkToFit="0" vertical="center" wrapText="1"/>
    </xf>
    <xf borderId="41" fillId="11" fontId="1" numFmtId="0" xfId="0" applyAlignment="1" applyBorder="1" applyFill="1" applyFont="1">
      <alignment horizontal="center" shrinkToFit="0" vertical="center" wrapText="1"/>
    </xf>
    <xf borderId="41" fillId="11" fontId="1" numFmtId="0" xfId="0" applyAlignment="1" applyBorder="1" applyFont="1">
      <alignment horizontal="center" readingOrder="0" shrinkToFit="0" vertical="center" wrapText="1"/>
    </xf>
    <xf borderId="41" fillId="12" fontId="1" numFmtId="0" xfId="0" applyAlignment="1" applyBorder="1" applyFill="1" applyFont="1">
      <alignment horizontal="center" shrinkToFit="0" vertical="center" wrapText="1"/>
    </xf>
    <xf borderId="41" fillId="0" fontId="1" numFmtId="0" xfId="0" applyAlignment="1" applyBorder="1" applyFont="1">
      <alignment horizontal="center" shrinkToFit="0" vertical="center" wrapText="1"/>
    </xf>
    <xf borderId="41" fillId="3" fontId="1" numFmtId="0" xfId="0" applyAlignment="1" applyBorder="1" applyFont="1">
      <alignment horizontal="center" readingOrder="0" shrinkToFit="0" vertical="center" wrapText="1"/>
    </xf>
    <xf borderId="42" fillId="3" fontId="1" numFmtId="0" xfId="0" applyAlignment="1" applyBorder="1" applyFont="1">
      <alignment horizontal="center" vertical="center"/>
    </xf>
    <xf borderId="31" fillId="3" fontId="1" numFmtId="0" xfId="0" applyAlignment="1" applyBorder="1" applyFont="1">
      <alignment horizontal="center" readingOrder="0" shrinkToFit="0" vertical="center" wrapText="1"/>
    </xf>
    <xf borderId="41" fillId="3" fontId="1" numFmtId="0" xfId="0" applyAlignment="1" applyBorder="1" applyFont="1">
      <alignment horizontal="center" readingOrder="0" vertical="center"/>
    </xf>
    <xf borderId="41" fillId="12" fontId="1" numFmtId="0" xfId="0" applyAlignment="1" applyBorder="1" applyFont="1">
      <alignment horizontal="center" readingOrder="0" shrinkToFit="0" vertical="center" wrapText="1"/>
    </xf>
    <xf borderId="0" fillId="3" fontId="8" numFmtId="0" xfId="0" applyAlignment="1" applyFont="1">
      <alignment horizontal="center" readingOrder="0" vertical="center"/>
    </xf>
    <xf borderId="41" fillId="3" fontId="1" numFmtId="0" xfId="0" applyAlignment="1" applyBorder="1" applyFont="1">
      <alignment vertical="center"/>
    </xf>
    <xf borderId="41" fillId="0" fontId="1" numFmtId="0" xfId="0" applyAlignment="1" applyBorder="1" applyFont="1">
      <alignment horizontal="center" readingOrder="0" shrinkToFit="0" vertical="center" wrapText="1"/>
    </xf>
    <xf borderId="0" fillId="3" fontId="17" numFmtId="0" xfId="0" applyAlignment="1" applyFont="1">
      <alignment horizontal="center" readingOrder="0" shrinkToFit="0" vertical="center" wrapText="1"/>
    </xf>
    <xf borderId="0" fillId="3" fontId="8" numFmtId="0" xfId="0" applyAlignment="1" applyFont="1">
      <alignment horizontal="center" readingOrder="0" shrinkToFit="0" vertical="center" wrapText="1"/>
    </xf>
    <xf borderId="41" fillId="3" fontId="17" numFmtId="0" xfId="0" applyAlignment="1" applyBorder="1" applyFont="1">
      <alignment horizontal="center" readingOrder="0" shrinkToFit="0" vertical="center" wrapText="1"/>
    </xf>
    <xf borderId="41" fillId="3" fontId="8" numFmtId="0" xfId="0" applyAlignment="1" applyBorder="1" applyFont="1">
      <alignment horizontal="center" readingOrder="0" shrinkToFit="0" vertical="center" wrapText="1"/>
    </xf>
    <xf borderId="43" fillId="3" fontId="1" numFmtId="0" xfId="0" applyAlignment="1" applyBorder="1" applyFont="1">
      <alignment horizontal="center" shrinkToFit="0" vertical="center" wrapText="1"/>
    </xf>
    <xf borderId="41" fillId="3" fontId="1" numFmtId="0" xfId="0" applyAlignment="1" applyBorder="1" applyFont="1">
      <alignment shrinkToFit="0" vertical="center" wrapText="1"/>
    </xf>
    <xf borderId="42" fillId="3" fontId="1" numFmtId="0" xfId="0" applyAlignment="1" applyBorder="1" applyFont="1">
      <alignment horizontal="center" shrinkToFit="0" vertical="center" wrapText="1"/>
    </xf>
    <xf borderId="42" fillId="11" fontId="1" numFmtId="0" xfId="0" applyAlignment="1" applyBorder="1" applyFont="1">
      <alignment horizontal="center" shrinkToFit="0" vertical="center" wrapText="1"/>
    </xf>
    <xf borderId="44" fillId="3" fontId="1" numFmtId="0" xfId="0" applyAlignment="1" applyBorder="1" applyFont="1">
      <alignment horizontal="center" shrinkToFit="0" vertical="center" wrapText="1"/>
    </xf>
    <xf borderId="43" fillId="11" fontId="1" numFmtId="0" xfId="0" applyAlignment="1" applyBorder="1" applyFont="1">
      <alignment horizontal="center" shrinkToFit="0" vertical="center" wrapText="1"/>
    </xf>
    <xf borderId="40" fillId="11" fontId="1" numFmtId="0" xfId="0" applyAlignment="1" applyBorder="1" applyFont="1">
      <alignment horizontal="center" shrinkToFit="0" vertical="center" wrapText="1"/>
    </xf>
    <xf borderId="0" fillId="0" fontId="4" numFmtId="0" xfId="0" applyFont="1"/>
    <xf borderId="45" fillId="3" fontId="1" numFmtId="0" xfId="0" applyAlignment="1" applyBorder="1" applyFont="1">
      <alignment horizontal="center" shrinkToFit="0" vertical="center" wrapText="1"/>
    </xf>
    <xf borderId="46" fillId="3" fontId="1" numFmtId="0" xfId="0" applyAlignment="1" applyBorder="1" applyFont="1">
      <alignment horizontal="center" shrinkToFit="0" vertical="center" wrapText="1"/>
    </xf>
    <xf borderId="47" fillId="3" fontId="1" numFmtId="0" xfId="0" applyAlignment="1" applyBorder="1" applyFont="1">
      <alignment horizontal="center" shrinkToFit="0" vertical="center" wrapText="1"/>
    </xf>
    <xf borderId="48" fillId="3" fontId="1" numFmtId="0" xfId="0" applyAlignment="1" applyBorder="1" applyFont="1">
      <alignment horizontal="center" shrinkToFit="0" vertical="center" wrapText="1"/>
    </xf>
    <xf borderId="49" fillId="0" fontId="3" numFmtId="0" xfId="0" applyBorder="1" applyFont="1"/>
    <xf borderId="50" fillId="0" fontId="3" numFmtId="0" xfId="0" applyBorder="1" applyFont="1"/>
    <xf borderId="51" fillId="3" fontId="1" numFmtId="0" xfId="0" applyAlignment="1" applyBorder="1" applyFont="1">
      <alignment horizontal="center" shrinkToFit="0" vertical="center" wrapText="1"/>
    </xf>
    <xf borderId="42" fillId="12" fontId="1" numFmtId="0" xfId="0" applyAlignment="1" applyBorder="1" applyFont="1">
      <alignment horizontal="center" shrinkToFit="0" vertical="center" wrapText="1"/>
    </xf>
    <xf borderId="47" fillId="11" fontId="1" numFmtId="0" xfId="0" applyAlignment="1" applyBorder="1" applyFont="1">
      <alignment horizontal="center" shrinkToFit="0" vertical="center" wrapText="1"/>
    </xf>
    <xf borderId="52" fillId="11" fontId="1" numFmtId="0" xfId="0" applyAlignment="1" applyBorder="1" applyFont="1">
      <alignment horizontal="center" shrinkToFit="0" vertical="center" wrapText="1"/>
    </xf>
    <xf borderId="47" fillId="12" fontId="1" numFmtId="0" xfId="0" applyAlignment="1" applyBorder="1" applyFont="1">
      <alignment horizontal="center" shrinkToFit="0" vertical="center" wrapText="1"/>
    </xf>
    <xf borderId="40" fillId="12" fontId="1" numFmtId="0" xfId="0" applyAlignment="1" applyBorder="1" applyFont="1">
      <alignment horizontal="center" shrinkToFit="0" vertical="center" wrapText="1"/>
    </xf>
    <xf borderId="45" fillId="12" fontId="1" numFmtId="0" xfId="0" applyAlignment="1" applyBorder="1" applyFont="1">
      <alignment horizontal="center" shrinkToFit="0" vertical="center" wrapText="1"/>
    </xf>
    <xf borderId="40" fillId="3" fontId="1" numFmtId="0" xfId="0" applyAlignment="1" applyBorder="1" applyFont="1">
      <alignment horizontal="center" readingOrder="0" shrinkToFit="0" vertical="center" wrapText="1"/>
    </xf>
    <xf borderId="41" fillId="0" fontId="4" numFmtId="0" xfId="0" applyAlignment="1" applyBorder="1" applyFont="1">
      <alignment horizontal="center" vertical="center"/>
    </xf>
    <xf borderId="37" fillId="0" fontId="4" numFmtId="0" xfId="0" applyAlignment="1" applyBorder="1" applyFont="1">
      <alignment horizontal="center" vertical="center"/>
    </xf>
    <xf borderId="37" fillId="0" fontId="4" numFmtId="0" xfId="0" applyAlignment="1" applyBorder="1" applyFont="1">
      <alignment horizontal="center" shrinkToFit="0" vertical="center" wrapText="1"/>
    </xf>
    <xf borderId="39" fillId="0" fontId="4" numFmtId="0" xfId="0" applyAlignment="1" applyBorder="1" applyFont="1">
      <alignment horizontal="center" shrinkToFit="0" vertical="center" wrapText="1"/>
    </xf>
    <xf borderId="37" fillId="3" fontId="1" numFmtId="0" xfId="0" applyAlignment="1" applyBorder="1" applyFont="1">
      <alignment horizontal="center" vertical="center"/>
    </xf>
    <xf borderId="37" fillId="13" fontId="1" numFmtId="0" xfId="0" applyAlignment="1" applyBorder="1" applyFill="1" applyFont="1">
      <alignment horizontal="center" shrinkToFit="0" vertical="center" wrapText="1"/>
    </xf>
    <xf borderId="41" fillId="3" fontId="14" numFmtId="0" xfId="0" applyAlignment="1" applyBorder="1" applyFont="1">
      <alignment horizontal="center" shrinkToFit="0" vertical="center" wrapText="1"/>
    </xf>
    <xf borderId="41" fillId="14" fontId="1" numFmtId="0" xfId="0" applyAlignment="1" applyBorder="1" applyFill="1" applyFont="1">
      <alignment horizontal="center" shrinkToFit="0" vertical="center" wrapText="1"/>
    </xf>
    <xf borderId="41" fillId="3" fontId="1" numFmtId="0" xfId="0" applyAlignment="1" applyBorder="1" applyFont="1">
      <alignment horizontal="center" vertical="center"/>
    </xf>
    <xf borderId="37" fillId="15" fontId="1" numFmtId="0" xfId="0" applyAlignment="1" applyBorder="1" applyFill="1" applyFont="1">
      <alignment horizontal="center" shrinkToFit="0" vertical="center" wrapText="1"/>
    </xf>
    <xf borderId="37" fillId="16" fontId="1" numFmtId="0" xfId="0" applyAlignment="1" applyBorder="1" applyFill="1" applyFont="1">
      <alignment horizontal="center" shrinkToFit="0" vertical="center" wrapText="1"/>
    </xf>
    <xf borderId="37" fillId="17" fontId="1" numFmtId="0" xfId="0" applyAlignment="1" applyBorder="1" applyFill="1" applyFont="1">
      <alignment horizontal="center" shrinkToFit="0" vertical="center" wrapText="1"/>
    </xf>
    <xf borderId="40" fillId="3" fontId="1" numFmtId="0" xfId="0" applyAlignment="1" applyBorder="1" applyFont="1">
      <alignment horizontal="center" vertical="center"/>
    </xf>
    <xf borderId="37" fillId="18" fontId="1" numFmtId="0" xfId="0" applyAlignment="1" applyBorder="1" applyFill="1" applyFont="1">
      <alignment horizontal="center" shrinkToFit="0" vertical="center" wrapText="1"/>
    </xf>
    <xf borderId="41" fillId="18" fontId="1" numFmtId="0" xfId="0" applyAlignment="1" applyBorder="1" applyFont="1">
      <alignment horizontal="center" shrinkToFit="0" vertical="center" wrapText="1"/>
    </xf>
    <xf borderId="43" fillId="18" fontId="1" numFmtId="0" xfId="0" applyAlignment="1" applyBorder="1" applyFont="1">
      <alignment horizontal="center" shrinkToFit="0" vertical="center" wrapText="1"/>
    </xf>
    <xf borderId="40" fillId="18" fontId="1" numFmtId="0" xfId="0" applyAlignment="1" applyBorder="1" applyFont="1">
      <alignment horizontal="center" shrinkToFit="0" vertical="center" wrapText="1"/>
    </xf>
    <xf borderId="37" fillId="19" fontId="1" numFmtId="0" xfId="0" applyAlignment="1" applyBorder="1" applyFill="1" applyFont="1">
      <alignment horizontal="center" shrinkToFit="0" vertical="center" wrapText="1"/>
    </xf>
    <xf borderId="41" fillId="3" fontId="1" numFmtId="0" xfId="0" applyBorder="1" applyFont="1"/>
    <xf borderId="37" fillId="20" fontId="1" numFmtId="0" xfId="0" applyAlignment="1" applyBorder="1" applyFill="1" applyFont="1">
      <alignment horizontal="center" shrinkToFit="0" vertical="center" wrapText="1"/>
    </xf>
    <xf borderId="47" fillId="3" fontId="1" numFmtId="0" xfId="0" applyAlignment="1" applyBorder="1" applyFont="1">
      <alignment horizontal="center" vertical="center"/>
    </xf>
    <xf borderId="37" fillId="21" fontId="1" numFmtId="0" xfId="0" applyAlignment="1" applyBorder="1" applyFill="1" applyFont="1">
      <alignment horizontal="center" shrinkToFit="0" vertical="center" wrapText="1"/>
    </xf>
    <xf borderId="37" fillId="22" fontId="1" numFmtId="0" xfId="0" applyAlignment="1" applyBorder="1" applyFill="1" applyFont="1">
      <alignment horizontal="center" shrinkToFit="0" vertical="center" wrapText="1"/>
    </xf>
    <xf borderId="41" fillId="3" fontId="18" numFmtId="0" xfId="0" applyAlignment="1" applyBorder="1" applyFont="1">
      <alignment horizontal="center" readingOrder="0" shrinkToFit="0" vertical="center" wrapText="1"/>
    </xf>
    <xf borderId="37" fillId="3" fontId="13" numFmtId="0" xfId="0" applyAlignment="1" applyBorder="1" applyFont="1">
      <alignment horizontal="center" shrinkToFit="0" vertical="center" wrapText="1"/>
    </xf>
    <xf borderId="38" fillId="3" fontId="1" numFmtId="0" xfId="0" applyAlignment="1" applyBorder="1" applyFont="1">
      <alignment horizontal="center" readingOrder="0" shrinkToFit="0" vertical="center" wrapText="1"/>
    </xf>
    <xf borderId="29" fillId="3" fontId="1" numFmtId="0" xfId="0" applyAlignment="1" applyBorder="1" applyFont="1">
      <alignment horizontal="center" readingOrder="0" shrinkToFit="0" vertical="center" wrapText="1"/>
    </xf>
    <xf borderId="39" fillId="3" fontId="1" numFmtId="0" xfId="0" applyAlignment="1" applyBorder="1" applyFont="1">
      <alignment horizontal="center" readingOrder="0" shrinkToFit="0" vertical="center" wrapText="1"/>
    </xf>
    <xf borderId="36" fillId="3" fontId="1" numFmtId="0" xfId="0" applyAlignment="1" applyBorder="1" applyFont="1">
      <alignment horizontal="center" readingOrder="0" shrinkToFit="0" vertical="center" wrapText="1"/>
    </xf>
    <xf borderId="41" fillId="3" fontId="8" numFmtId="0" xfId="0" applyAlignment="1" applyBorder="1" applyFont="1">
      <alignment horizontal="center" readingOrder="0" vertical="center"/>
    </xf>
    <xf borderId="31" fillId="3" fontId="8" numFmtId="0" xfId="0" applyAlignment="1" applyBorder="1" applyFont="1">
      <alignment horizontal="center" readingOrder="0" vertical="center"/>
    </xf>
    <xf borderId="31" fillId="3" fontId="8" numFmtId="0" xfId="0" applyAlignment="1" applyBorder="1" applyFont="1">
      <alignment horizontal="center"/>
    </xf>
    <xf borderId="53" fillId="11" fontId="1" numFmtId="0" xfId="0" applyAlignment="1" applyBorder="1" applyFont="1">
      <alignment horizontal="center" shrinkToFit="0" vertical="center" wrapText="1"/>
    </xf>
    <xf borderId="53" fillId="12" fontId="1" numFmtId="0" xfId="0" applyAlignment="1" applyBorder="1" applyFont="1">
      <alignment horizontal="center" shrinkToFit="0" vertical="center" wrapText="1"/>
    </xf>
    <xf borderId="39" fillId="3" fontId="1" numFmtId="0" xfId="0" applyAlignment="1" applyBorder="1" applyFont="1">
      <alignment horizontal="center" shrinkToFit="0" vertical="center" wrapText="1"/>
    </xf>
    <xf borderId="26" fillId="0" fontId="1" numFmtId="0" xfId="0" applyAlignment="1" applyBorder="1" applyFont="1">
      <alignment horizontal="center" vertical="center"/>
    </xf>
    <xf borderId="41" fillId="0" fontId="4" numFmtId="0" xfId="0" applyAlignment="1" applyBorder="1" applyFont="1">
      <alignment horizontal="center" shrinkToFit="0" vertical="center" wrapText="1"/>
    </xf>
    <xf borderId="41" fillId="0" fontId="1" numFmtId="0" xfId="0" applyAlignment="1" applyBorder="1" applyFont="1">
      <alignment horizontal="center" vertical="center"/>
    </xf>
    <xf borderId="46" fillId="14" fontId="8" numFmtId="0" xfId="0" applyAlignment="1" applyBorder="1" applyFont="1">
      <alignment horizontal="center" shrinkToFit="0" vertical="center" wrapText="1"/>
    </xf>
    <xf borderId="41" fillId="14" fontId="8" numFmtId="0" xfId="0" applyAlignment="1" applyBorder="1" applyFont="1">
      <alignment horizontal="center" shrinkToFit="0" vertical="center" wrapText="1"/>
    </xf>
    <xf borderId="54" fillId="14" fontId="8" numFmtId="0" xfId="0" applyAlignment="1" applyBorder="1" applyFont="1">
      <alignment horizontal="center" shrinkToFit="0" vertical="center" wrapText="1"/>
    </xf>
    <xf borderId="41" fillId="14" fontId="4" numFmtId="0" xfId="0" applyBorder="1" applyFont="1"/>
    <xf borderId="46" fillId="11" fontId="1" numFmtId="0" xfId="0" applyAlignment="1" applyBorder="1" applyFont="1">
      <alignment horizontal="center" shrinkToFit="0" vertical="center" wrapText="1"/>
    </xf>
    <xf borderId="41" fillId="14" fontId="4" numFmtId="0" xfId="0" applyAlignment="1" applyBorder="1" applyFont="1">
      <alignment horizontal="center" shrinkToFit="0" vertical="center" wrapText="1"/>
    </xf>
    <xf borderId="41" fillId="14" fontId="4" numFmtId="0" xfId="0" applyAlignment="1" applyBorder="1" applyFont="1">
      <alignment shrinkToFit="0" vertical="center" wrapText="1"/>
    </xf>
    <xf borderId="41" fillId="14" fontId="1" numFmtId="0" xfId="0" applyAlignment="1" applyBorder="1" applyFont="1">
      <alignment shrinkToFit="0" vertical="center" wrapText="1"/>
    </xf>
    <xf borderId="0" fillId="0" fontId="4" numFmtId="0" xfId="0" applyAlignment="1" applyFont="1">
      <alignment horizontal="center" vertical="center"/>
    </xf>
    <xf borderId="43" fillId="14" fontId="8" numFmtId="0" xfId="0" applyAlignment="1" applyBorder="1" applyFont="1">
      <alignment horizontal="center" shrinkToFit="0" vertical="center" wrapText="1"/>
    </xf>
    <xf borderId="44" fillId="14" fontId="8" numFmtId="0" xfId="0" applyAlignment="1" applyBorder="1" applyFont="1">
      <alignment horizontal="center" shrinkToFit="0" vertical="center" wrapText="1"/>
    </xf>
    <xf borderId="41" fillId="0" fontId="4" numFmtId="0" xfId="0" applyBorder="1" applyFont="1"/>
    <xf borderId="4" fillId="14" fontId="8" numFmtId="0" xfId="0" applyAlignment="1" applyBorder="1" applyFont="1">
      <alignment horizontal="center" shrinkToFit="0" vertical="center" wrapText="1"/>
    </xf>
    <xf borderId="43" fillId="14" fontId="1" numFmtId="0" xfId="0" applyAlignment="1" applyBorder="1" applyFont="1">
      <alignment horizontal="center" shrinkToFit="0" vertical="center" wrapText="1"/>
    </xf>
    <xf borderId="37" fillId="14" fontId="8" numFmtId="0" xfId="0" applyAlignment="1" applyBorder="1" applyFont="1">
      <alignment horizontal="center" shrinkToFit="0" vertical="center" wrapText="1"/>
    </xf>
    <xf borderId="41" fillId="14" fontId="1" numFmtId="0" xfId="0" applyAlignment="1" applyBorder="1" applyFont="1">
      <alignment horizontal="center" vertical="center"/>
    </xf>
    <xf borderId="41" fillId="14" fontId="8" numFmtId="0" xfId="0" applyAlignment="1" applyBorder="1" applyFont="1">
      <alignment shrinkToFit="0" vertical="center" wrapText="1"/>
    </xf>
    <xf borderId="41" fillId="0" fontId="1" numFmtId="0" xfId="0" applyAlignment="1" applyBorder="1" applyFont="1">
      <alignment horizontal="center"/>
    </xf>
    <xf borderId="37" fillId="0" fontId="1" numFmtId="0" xfId="0" applyAlignment="1" applyBorder="1" applyFont="1">
      <alignment horizontal="center" readingOrder="0" shrinkToFit="0" vertical="center" wrapText="1"/>
    </xf>
    <xf borderId="37" fillId="0" fontId="1" numFmtId="0" xfId="0" applyAlignment="1" applyBorder="1" applyFont="1">
      <alignment horizontal="center" readingOrder="0" shrinkToFit="0" textRotation="90" vertical="center" wrapText="1"/>
    </xf>
    <xf borderId="37" fillId="0" fontId="1" numFmtId="0" xfId="0" applyAlignment="1" applyBorder="1" applyFont="1">
      <alignment horizontal="center" readingOrder="0" vertical="center"/>
    </xf>
    <xf borderId="37" fillId="0" fontId="1" numFmtId="0" xfId="0" applyAlignment="1" applyBorder="1" applyFont="1">
      <alignment readingOrder="0" shrinkToFit="0" vertical="center" wrapText="1"/>
    </xf>
    <xf borderId="37" fillId="0" fontId="1" numFmtId="0" xfId="0" applyAlignment="1" applyBorder="1" applyFont="1">
      <alignment readingOrder="0" vertical="center"/>
    </xf>
    <xf borderId="37" fillId="11" fontId="1" numFmtId="0" xfId="0" applyAlignment="1" applyBorder="1" applyFont="1">
      <alignment horizontal="center" shrinkToFit="0" vertical="center" wrapText="1"/>
    </xf>
    <xf borderId="37" fillId="12" fontId="1" numFmtId="0" xfId="0" applyAlignment="1" applyBorder="1" applyFont="1">
      <alignment horizontal="center" shrinkToFit="0" vertical="center" wrapText="1"/>
    </xf>
    <xf borderId="37" fillId="11" fontId="1" numFmtId="0" xfId="0" applyAlignment="1" applyBorder="1" applyFont="1">
      <alignment horizontal="center" readingOrder="0" shrinkToFit="0" vertical="center" wrapText="1"/>
    </xf>
    <xf borderId="37" fillId="0" fontId="1" numFmtId="0" xfId="0" applyAlignment="1" applyBorder="1" applyFont="1">
      <alignment horizontal="center" vertical="center"/>
    </xf>
    <xf borderId="37" fillId="0" fontId="1" numFmtId="0" xfId="0" applyAlignment="1" applyBorder="1" applyFont="1">
      <alignment vertical="center"/>
    </xf>
    <xf borderId="55" fillId="3" fontId="1" numFmtId="0" xfId="0" applyBorder="1" applyFont="1"/>
    <xf borderId="41" fillId="0" fontId="1" numFmtId="0" xfId="0" applyAlignment="1" applyBorder="1" applyFont="1">
      <alignment horizontal="center" readingOrder="0" shrinkToFit="0" wrapText="1"/>
    </xf>
    <xf borderId="41" fillId="0" fontId="1" numFmtId="0" xfId="0" applyAlignment="1" applyBorder="1" applyFont="1">
      <alignment horizontal="center" readingOrder="0" vertical="center"/>
    </xf>
    <xf borderId="41" fillId="0" fontId="1" numFmtId="0" xfId="0" applyAlignment="1" applyBorder="1" applyFont="1">
      <alignment readingOrder="0" shrinkToFit="0" vertical="center" wrapText="1"/>
    </xf>
    <xf borderId="41" fillId="0" fontId="1" numFmtId="0" xfId="0" applyAlignment="1" applyBorder="1" applyFont="1">
      <alignment readingOrder="0" shrinkToFit="0" wrapText="1"/>
    </xf>
    <xf borderId="41" fillId="0" fontId="1" numFmtId="0" xfId="0" applyBorder="1" applyFont="1"/>
    <xf borderId="41" fillId="0" fontId="1" numFmtId="0" xfId="0" applyAlignment="1" applyBorder="1" applyFont="1">
      <alignment readingOrder="0" vertical="center"/>
    </xf>
    <xf borderId="41" fillId="0" fontId="1" numFmtId="0" xfId="0" applyAlignment="1" applyBorder="1" applyFont="1">
      <alignment readingOrder="0"/>
    </xf>
    <xf borderId="41" fillId="0" fontId="1" numFmtId="0" xfId="0" applyAlignment="1" applyBorder="1" applyFont="1">
      <alignment vertical="center"/>
    </xf>
    <xf borderId="56" fillId="3" fontId="1" numFmtId="0" xfId="0" applyBorder="1" applyFont="1"/>
    <xf borderId="57" fillId="3" fontId="1" numFmtId="0" xfId="0" applyBorder="1" applyFont="1"/>
    <xf borderId="0" fillId="0" fontId="19" numFmtId="0" xfId="0" applyAlignment="1" applyFont="1">
      <alignment horizontal="center" shrinkToFit="0" vertical="center" wrapText="1"/>
    </xf>
    <xf borderId="0" fillId="3" fontId="1" numFmtId="0" xfId="0" applyFont="1"/>
    <xf borderId="29" fillId="0" fontId="19" numFmtId="0" xfId="0" applyAlignment="1" applyBorder="1" applyFont="1">
      <alignment horizontal="center" shrinkToFit="0" vertical="center" wrapText="1"/>
    </xf>
    <xf borderId="58" fillId="3" fontId="1" numFmtId="0" xfId="0" applyBorder="1" applyFont="1"/>
    <xf borderId="29" fillId="0" fontId="13" numFmtId="0" xfId="0" applyAlignment="1" applyBorder="1" applyFont="1">
      <alignment horizontal="center" vertical="center"/>
    </xf>
    <xf borderId="29" fillId="0" fontId="13" numFmtId="0" xfId="0" applyAlignment="1" applyBorder="1" applyFont="1">
      <alignment horizontal="center" shrinkToFit="0" vertical="center" wrapText="1"/>
    </xf>
    <xf borderId="29" fillId="0" fontId="1" numFmtId="164" xfId="0" applyAlignment="1" applyBorder="1" applyFont="1" applyNumberFormat="1">
      <alignment horizontal="center" vertical="center"/>
    </xf>
    <xf borderId="29" fillId="0" fontId="1" numFmtId="0" xfId="0" applyAlignment="1" applyBorder="1" applyFont="1">
      <alignment horizontal="center" vertical="center"/>
    </xf>
    <xf borderId="0" fillId="0" fontId="1" numFmtId="9" xfId="0" applyAlignment="1" applyFont="1" applyNumberFormat="1">
      <alignment horizontal="center" vertical="center"/>
    </xf>
    <xf borderId="29" fillId="0" fontId="1" numFmtId="0" xfId="0" applyAlignment="1" applyBorder="1" applyFont="1">
      <alignment horizontal="center" shrinkToFit="0" vertical="center" wrapText="1"/>
    </xf>
    <xf borderId="29" fillId="0" fontId="1" numFmtId="164" xfId="0" applyAlignment="1" applyBorder="1" applyFont="1" applyNumberFormat="1">
      <alignment horizontal="center" readingOrder="0" vertical="center"/>
    </xf>
    <xf borderId="29" fillId="0" fontId="1" numFmtId="164" xfId="0" applyAlignment="1" applyBorder="1" applyFont="1" applyNumberFormat="1">
      <alignment horizontal="center" readingOrder="0" vertical="center"/>
    </xf>
    <xf borderId="29" fillId="0" fontId="1" numFmtId="0" xfId="0" applyAlignment="1" applyBorder="1" applyFont="1">
      <alignment horizontal="center" readingOrder="0" shrinkToFit="0" vertical="center" wrapText="1"/>
    </xf>
    <xf borderId="0" fillId="0" fontId="1" numFmtId="0" xfId="0" applyAlignment="1" applyFont="1">
      <alignment readingOrder="0"/>
    </xf>
    <xf borderId="29" fillId="0" fontId="13" numFmtId="0" xfId="0" applyAlignment="1" applyBorder="1" applyFont="1">
      <alignment horizontal="center" readingOrder="0" vertical="center"/>
    </xf>
    <xf borderId="4" fillId="3" fontId="1" numFmtId="0" xfId="0" applyAlignment="1" applyBorder="1" applyFont="1">
      <alignment horizontal="center" vertical="center"/>
    </xf>
    <xf borderId="4" fillId="12" fontId="20" numFmtId="0" xfId="0" applyAlignment="1" applyBorder="1" applyFont="1">
      <alignment horizontal="center" shrinkToFit="0" vertical="center" wrapText="1"/>
    </xf>
    <xf borderId="4" fillId="12" fontId="20" numFmtId="0" xfId="0" applyBorder="1" applyFont="1"/>
    <xf borderId="4" fillId="12" fontId="20" numFmtId="0" xfId="0" applyAlignment="1" applyBorder="1" applyFont="1">
      <alignment horizontal="center" vertical="center"/>
    </xf>
    <xf borderId="26" fillId="3" fontId="21" numFmtId="0" xfId="0" applyAlignment="1" applyBorder="1" applyFont="1">
      <alignment horizontal="center"/>
    </xf>
    <xf borderId="26" fillId="3" fontId="10" numFmtId="0" xfId="0" applyAlignment="1" applyBorder="1" applyFont="1">
      <alignment horizontal="center" vertical="center"/>
    </xf>
    <xf borderId="0" fillId="0" fontId="11" numFmtId="0" xfId="0" applyAlignment="1" applyFont="1">
      <alignment vertical="center"/>
    </xf>
    <xf borderId="26" fillId="3" fontId="21" numFmtId="0" xfId="0" applyAlignment="1" applyBorder="1" applyFont="1">
      <alignment horizontal="center" vertical="center"/>
    </xf>
    <xf borderId="0" fillId="0" fontId="5" numFmtId="0" xfId="0" applyAlignment="1" applyFont="1">
      <alignment vertical="center"/>
    </xf>
    <xf borderId="0" fillId="0" fontId="5" numFmtId="0" xfId="0" applyAlignment="1" applyFont="1">
      <alignment horizontal="center" vertical="center"/>
    </xf>
    <xf borderId="0" fillId="0" fontId="1" numFmtId="0" xfId="0" applyAlignment="1" applyFont="1">
      <alignment vertical="center"/>
    </xf>
    <xf borderId="0" fillId="0" fontId="11" numFmtId="0" xfId="0" applyAlignment="1" applyFont="1">
      <alignment readingOrder="0" vertical="center"/>
    </xf>
    <xf borderId="0" fillId="0" fontId="11" numFmtId="0" xfId="0" applyAlignment="1" applyFont="1">
      <alignment horizontal="left" readingOrder="0" vertical="center"/>
    </xf>
    <xf borderId="0" fillId="0" fontId="11" numFmtId="0" xfId="0" applyAlignment="1" applyFont="1">
      <alignment horizontal="left" vertical="center"/>
    </xf>
    <xf borderId="0" fillId="0" fontId="22" numFmtId="0" xfId="0" applyAlignment="1" applyFont="1">
      <alignment vertical="center"/>
    </xf>
    <xf borderId="0" fillId="0" fontId="11" numFmtId="0" xfId="0" applyAlignment="1" applyFont="1">
      <alignment horizontal="center" vertical="center"/>
    </xf>
    <xf borderId="0" fillId="0" fontId="11" numFmtId="0" xfId="0" applyAlignment="1" applyFont="1">
      <alignment horizontal="left" shrinkToFit="0" vertical="center" wrapText="1"/>
    </xf>
    <xf borderId="37" fillId="9" fontId="15" numFmtId="0" xfId="0" applyAlignment="1" applyBorder="1" applyFont="1">
      <alignment horizontal="center" shrinkToFit="0" vertical="center" wrapText="1"/>
    </xf>
    <xf borderId="0" fillId="0" fontId="23" numFmtId="0" xfId="0" applyFont="1"/>
    <xf borderId="38" fillId="0" fontId="4" numFmtId="0" xfId="0" applyBorder="1" applyFont="1"/>
    <xf borderId="38" fillId="0" fontId="4" numFmtId="0" xfId="0" applyAlignment="1" applyBorder="1" applyFont="1">
      <alignment vertical="center"/>
    </xf>
    <xf borderId="41" fillId="0" fontId="1" numFmtId="0" xfId="0" applyAlignment="1" applyBorder="1" applyFont="1">
      <alignment horizontal="left" shrinkToFit="0" vertical="center" wrapText="1"/>
    </xf>
    <xf borderId="38" fillId="0" fontId="1" numFmtId="0" xfId="0" applyAlignment="1" applyBorder="1" applyFont="1">
      <alignment horizontal="center" readingOrder="0" shrinkToFit="0" vertical="center" wrapText="1"/>
    </xf>
    <xf borderId="38" fillId="0" fontId="1" numFmtId="0" xfId="0" applyAlignment="1" applyBorder="1" applyFont="1">
      <alignment horizontal="center" shrinkToFit="0" vertical="center" wrapText="1"/>
    </xf>
    <xf borderId="41" fillId="0" fontId="1" numFmtId="0" xfId="0" applyAlignment="1" applyBorder="1" applyFont="1">
      <alignment shrinkToFit="0" vertical="center" wrapText="1"/>
    </xf>
    <xf borderId="26" fillId="0" fontId="1" numFmtId="0" xfId="0" applyAlignment="1" applyBorder="1" applyFont="1">
      <alignment horizontal="center" shrinkToFit="0" vertical="center" wrapText="1"/>
    </xf>
    <xf borderId="39" fillId="0" fontId="1" numFmtId="0" xfId="0" applyAlignment="1" applyBorder="1" applyFont="1">
      <alignment horizontal="center" shrinkToFit="0" vertical="center" wrapText="1"/>
    </xf>
    <xf borderId="27" fillId="0" fontId="1" numFmtId="0" xfId="0" applyAlignment="1" applyBorder="1" applyFont="1">
      <alignment horizontal="center" shrinkToFit="0" vertical="center" wrapText="1"/>
    </xf>
    <xf borderId="28" fillId="0" fontId="1" numFmtId="0" xfId="0" applyAlignment="1" applyBorder="1" applyFont="1">
      <alignment horizontal="center" shrinkToFit="0" vertical="center" wrapText="1"/>
    </xf>
    <xf borderId="31" fillId="0" fontId="4" numFmtId="0" xfId="0" applyAlignment="1" applyBorder="1" applyFont="1">
      <alignment horizontal="center" vertical="center"/>
    </xf>
    <xf borderId="31" fillId="0" fontId="1" numFmtId="0" xfId="0" applyAlignment="1" applyBorder="1" applyFont="1">
      <alignment horizontal="center" shrinkToFit="0" vertical="center" wrapText="1"/>
    </xf>
    <xf borderId="26" fillId="0" fontId="1" numFmtId="0" xfId="0" applyAlignment="1" applyBorder="1" applyFont="1">
      <alignment horizontal="center" readingOrder="0" shrinkToFit="0" vertical="center" wrapText="1"/>
    </xf>
    <xf borderId="41" fillId="0" fontId="4" numFmtId="0" xfId="0" applyAlignment="1" applyBorder="1" applyFont="1">
      <alignment horizontal="center" readingOrder="0" shrinkToFit="0" vertical="center" wrapText="1"/>
    </xf>
    <xf borderId="37" fillId="0" fontId="4" numFmtId="0" xfId="0" applyAlignment="1" applyBorder="1" applyFont="1">
      <alignment horizontal="center" readingOrder="0" vertical="center"/>
    </xf>
    <xf borderId="28" fillId="14" fontId="8" numFmtId="0" xfId="0" applyAlignment="1" applyBorder="1" applyFont="1">
      <alignment horizontal="center" readingOrder="0" shrinkToFit="0" vertical="center" wrapText="1"/>
    </xf>
    <xf borderId="41" fillId="14" fontId="8" numFmtId="0" xfId="0" applyAlignment="1" applyBorder="1" applyFont="1">
      <alignment horizontal="center" readingOrder="0" shrinkToFit="0" vertical="center" wrapText="1"/>
    </xf>
    <xf borderId="37" fillId="14" fontId="8" numFmtId="0" xfId="0" applyAlignment="1" applyBorder="1" applyFont="1">
      <alignment horizontal="center" readingOrder="0" shrinkToFit="0" vertical="center" wrapText="1"/>
    </xf>
    <xf borderId="59" fillId="14" fontId="8" numFmtId="0" xfId="0" applyAlignment="1" applyBorder="1" applyFont="1">
      <alignment horizontal="center" readingOrder="0" shrinkToFit="0" vertical="center" wrapText="1"/>
    </xf>
    <xf borderId="42" fillId="3" fontId="1" numFmtId="0" xfId="0" applyAlignment="1" applyBorder="1" applyFont="1">
      <alignment horizontal="center" readingOrder="0" shrinkToFit="0" vertical="center" wrapText="1"/>
    </xf>
    <xf borderId="28" fillId="11" fontId="1" numFmtId="0" xfId="0" applyAlignment="1" applyBorder="1" applyFont="1">
      <alignment horizontal="center" readingOrder="0" shrinkToFit="0" vertical="center" wrapText="1"/>
    </xf>
    <xf borderId="41" fillId="14" fontId="4" numFmtId="0" xfId="0" applyAlignment="1" applyBorder="1" applyFont="1">
      <alignment horizontal="center" readingOrder="0" shrinkToFit="0" vertical="center" wrapText="1"/>
    </xf>
    <xf borderId="41" fillId="14" fontId="4" numFmtId="0" xfId="0" applyAlignment="1" applyBorder="1" applyFont="1">
      <alignment readingOrder="0" shrinkToFit="0" vertical="center" wrapText="1"/>
    </xf>
    <xf borderId="41" fillId="14" fontId="1" numFmtId="0" xfId="0" applyAlignment="1" applyBorder="1" applyFont="1">
      <alignment horizontal="center" readingOrder="0" shrinkToFit="0" vertical="center" wrapText="1"/>
    </xf>
    <xf borderId="41" fillId="14" fontId="1" numFmtId="0" xfId="0" applyAlignment="1" applyBorder="1" applyFont="1">
      <alignment readingOrder="0" shrinkToFit="0" vertical="center" wrapText="1"/>
    </xf>
    <xf borderId="41" fillId="3" fontId="1" numFmtId="0" xfId="0" applyAlignment="1" applyBorder="1" applyFont="1">
      <alignment readingOrder="0" shrinkToFit="0" vertical="center" wrapText="1"/>
    </xf>
    <xf borderId="41" fillId="0" fontId="4" numFmtId="0" xfId="0" applyAlignment="1" applyBorder="1" applyFont="1">
      <alignment horizontal="center" readingOrder="0" vertical="center"/>
    </xf>
    <xf borderId="0" fillId="0" fontId="4" numFmtId="0" xfId="0" applyAlignment="1" applyFont="1">
      <alignment horizontal="center" readingOrder="0" vertical="center"/>
    </xf>
    <xf borderId="54" fillId="14" fontId="8" numFmtId="0" xfId="0" applyAlignment="1" applyBorder="1" applyFont="1">
      <alignment horizontal="center" readingOrder="0" shrinkToFit="0" vertical="center" wrapText="1"/>
    </xf>
    <xf borderId="4" fillId="14" fontId="8" numFmtId="0" xfId="0" applyAlignment="1" applyBorder="1" applyFont="1">
      <alignment horizontal="center" readingOrder="0" shrinkToFit="0" vertical="center" wrapText="1"/>
    </xf>
    <xf borderId="0" fillId="0" fontId="1" numFmtId="0" xfId="0" applyAlignment="1" applyFont="1">
      <alignment horizontal="center" readingOrder="0" shrinkToFit="0" vertical="center" wrapText="1"/>
    </xf>
    <xf borderId="4" fillId="3" fontId="1" numFmtId="0" xfId="0" applyAlignment="1" applyBorder="1" applyFont="1">
      <alignment shrinkToFit="0" vertical="center" wrapText="1"/>
    </xf>
    <xf borderId="60" fillId="0" fontId="19" numFmtId="0" xfId="0" applyAlignment="1" applyBorder="1" applyFont="1">
      <alignment horizontal="center" shrinkToFit="0" vertical="center" wrapText="1"/>
    </xf>
    <xf borderId="61" fillId="0" fontId="3" numFmtId="0" xfId="0" applyBorder="1" applyFont="1"/>
    <xf borderId="62" fillId="0" fontId="3" numFmtId="0" xfId="0" applyBorder="1" applyFont="1"/>
    <xf borderId="0" fillId="0" fontId="13" numFmtId="0" xfId="0" applyAlignment="1" applyFont="1">
      <alignment horizontal="center" vertical="center"/>
    </xf>
    <xf borderId="0" fillId="0" fontId="1" numFmtId="9" xfId="0" applyAlignment="1" applyFont="1" applyNumberFormat="1">
      <alignment vertical="center"/>
    </xf>
    <xf borderId="29" fillId="0" fontId="1" numFmtId="15" xfId="0" applyAlignment="1" applyBorder="1" applyFont="1" applyNumberFormat="1">
      <alignment horizontal="center" vertical="center"/>
    </xf>
    <xf borderId="0" fillId="0" fontId="1" numFmtId="0" xfId="0" applyAlignment="1" applyFont="1">
      <alignment shrinkToFit="0" vertical="center" wrapText="1"/>
    </xf>
    <xf borderId="0" fillId="0" fontId="24" numFmtId="0" xfId="0" applyAlignment="1" applyFont="1">
      <alignment vertical="center"/>
    </xf>
    <xf borderId="35" fillId="3" fontId="8" numFmtId="0" xfId="0" applyAlignment="1" applyBorder="1" applyFont="1">
      <alignment horizontal="center" readingOrder="0" vertical="center"/>
    </xf>
    <xf borderId="29" fillId="0" fontId="1" numFmtId="164" xfId="0" applyAlignment="1" applyBorder="1" applyFont="1" applyNumberFormat="1">
      <alignment horizontal="center" readingOrder="0"/>
    </xf>
    <xf borderId="35" fillId="0" fontId="1" numFmtId="0" xfId="0" applyAlignment="1" applyBorder="1" applyFont="1">
      <alignment horizontal="center" readingOrder="0" shrinkToFit="0" wrapText="1"/>
    </xf>
    <xf borderId="55" fillId="14" fontId="24" numFmtId="0" xfId="0" applyAlignment="1" applyBorder="1" applyFont="1">
      <alignment vertical="center"/>
    </xf>
    <xf borderId="4" fillId="14" fontId="24" numFmtId="0" xfId="0" applyAlignment="1" applyBorder="1" applyFont="1">
      <alignment vertical="center"/>
    </xf>
    <xf borderId="4" fillId="3" fontId="1" numFmtId="0" xfId="0" applyAlignment="1" applyBorder="1" applyFont="1">
      <alignment vertical="center"/>
    </xf>
    <xf borderId="4" fillId="3" fontId="11" numFmtId="0" xfId="0" applyAlignment="1" applyBorder="1" applyFont="1">
      <alignment vertical="center"/>
    </xf>
    <xf borderId="0" fillId="0" fontId="5" numFmtId="0" xfId="0" applyAlignment="1" applyFont="1">
      <alignment horizontal="center"/>
    </xf>
    <xf borderId="41" fillId="12" fontId="8" numFmtId="0" xfId="0" applyAlignment="1" applyBorder="1" applyFont="1">
      <alignment horizontal="center" shrinkToFit="0" vertical="center" wrapText="1"/>
    </xf>
    <xf borderId="41" fillId="3" fontId="1" numFmtId="0" xfId="0" applyAlignment="1" applyBorder="1" applyFont="1">
      <alignment horizontal="left" shrinkToFit="0" vertical="center" wrapText="1"/>
    </xf>
    <xf borderId="41" fillId="14" fontId="1" numFmtId="0" xfId="0" applyBorder="1" applyFont="1"/>
    <xf borderId="37" fillId="0" fontId="13" numFmtId="0" xfId="0" applyAlignment="1" applyBorder="1" applyFont="1">
      <alignment horizontal="center" vertical="center"/>
    </xf>
    <xf borderId="41" fillId="0" fontId="4" numFmtId="0" xfId="0" applyAlignment="1" applyBorder="1" applyFont="1">
      <alignment shrinkToFit="0" vertical="center" wrapText="1"/>
    </xf>
    <xf borderId="41" fillId="0" fontId="4" numFmtId="0" xfId="0" applyAlignment="1" applyBorder="1" applyFont="1">
      <alignment vertical="center"/>
    </xf>
    <xf borderId="0" fillId="0" fontId="25" numFmtId="0" xfId="0" applyAlignment="1" applyFont="1">
      <alignment horizontal="center" shrinkToFit="0" vertical="center" wrapText="1"/>
    </xf>
    <xf borderId="0" fillId="0" fontId="25" numFmtId="9" xfId="0" applyAlignment="1" applyFont="1" applyNumberFormat="1">
      <alignment horizontal="center" shrinkToFit="0" vertical="center" wrapText="1"/>
    </xf>
    <xf borderId="26" fillId="0" fontId="24" numFmtId="0" xfId="0" applyAlignment="1" applyBorder="1" applyFont="1">
      <alignment horizontal="center"/>
    </xf>
    <xf borderId="4" fillId="14" fontId="25" numFmtId="0" xfId="0" applyAlignment="1" applyBorder="1" applyFont="1">
      <alignment horizontal="center" shrinkToFit="0" vertical="center" wrapText="1"/>
    </xf>
    <xf borderId="4" fillId="3" fontId="1" numFmtId="0" xfId="0" applyAlignment="1" applyBorder="1" applyFont="1">
      <alignment horizontal="center"/>
    </xf>
    <xf borderId="4" fillId="12" fontId="20" numFmtId="0" xfId="0" applyAlignment="1" applyBorder="1" applyFont="1">
      <alignment horizontal="center"/>
    </xf>
    <xf borderId="0" fillId="0" fontId="26" numFmtId="0" xfId="0" applyAlignment="1" applyFont="1">
      <alignment horizontal="center" readingOrder="0" shrinkToFit="0" vertical="center" wrapText="1"/>
    </xf>
    <xf borderId="33" fillId="0" fontId="27" numFmtId="0" xfId="0" applyAlignment="1" applyBorder="1" applyFont="1">
      <alignment readingOrder="0" vertical="center"/>
    </xf>
    <xf borderId="41" fillId="0" fontId="1" numFmtId="0" xfId="0" applyAlignment="1" applyBorder="1" applyFont="1">
      <alignment horizontal="left" readingOrder="0" shrinkToFit="0" vertical="center" wrapText="1"/>
    </xf>
    <xf borderId="29" fillId="0" fontId="13" numFmtId="164" xfId="0" applyAlignment="1" applyBorder="1" applyFont="1" applyNumberFormat="1">
      <alignment horizontal="center" readingOrder="0"/>
    </xf>
    <xf borderId="42" fillId="3" fontId="21" numFmtId="0" xfId="0" applyAlignment="1" applyBorder="1" applyFont="1">
      <alignment horizontal="center" vertical="center"/>
    </xf>
    <xf borderId="44" fillId="3" fontId="10" numFmtId="0" xfId="0" applyAlignment="1" applyBorder="1" applyFont="1">
      <alignment horizontal="center" vertical="center"/>
    </xf>
    <xf borderId="43" fillId="3" fontId="10" numFmtId="0" xfId="0" applyAlignment="1" applyBorder="1" applyFont="1">
      <alignment horizontal="center" vertical="center"/>
    </xf>
    <xf borderId="42" fillId="3" fontId="10" numFmtId="0" xfId="0" applyAlignment="1" applyBorder="1" applyFont="1">
      <alignment horizontal="center" vertical="center"/>
    </xf>
    <xf borderId="63" fillId="3" fontId="10" numFmtId="0" xfId="0" applyAlignment="1" applyBorder="1" applyFont="1">
      <alignment horizontal="center" vertical="center"/>
    </xf>
    <xf borderId="41" fillId="3" fontId="10" numFmtId="0" xfId="0" applyAlignment="1" applyBorder="1" applyFont="1">
      <alignment horizontal="center" vertical="center"/>
    </xf>
    <xf borderId="63" fillId="3" fontId="13" numFmtId="0" xfId="0" applyAlignment="1" applyBorder="1" applyFont="1">
      <alignment horizontal="left" vertical="center"/>
    </xf>
    <xf borderId="37" fillId="23" fontId="28" numFmtId="0" xfId="0" applyAlignment="1" applyBorder="1" applyFill="1" applyFont="1">
      <alignment horizontal="center" shrinkToFit="0" vertical="center" wrapText="1"/>
    </xf>
    <xf borderId="29" fillId="23" fontId="28" numFmtId="0" xfId="0" applyAlignment="1" applyBorder="1" applyFont="1">
      <alignment horizontal="center" shrinkToFit="0" vertical="center" wrapText="1"/>
    </xf>
    <xf borderId="41" fillId="23" fontId="28" numFmtId="0" xfId="0" applyAlignment="1" applyBorder="1" applyFont="1">
      <alignment horizontal="center" shrinkToFit="0" vertical="center" wrapText="1"/>
    </xf>
    <xf borderId="37" fillId="0" fontId="28" numFmtId="0" xfId="0" applyAlignment="1" applyBorder="1" applyFont="1">
      <alignment horizontal="center" shrinkToFit="0" vertical="center" wrapText="1"/>
    </xf>
    <xf borderId="41" fillId="0" fontId="28" numFmtId="0" xfId="0" applyAlignment="1" applyBorder="1" applyFont="1">
      <alignment horizontal="center" shrinkToFit="0" vertical="center" wrapText="1"/>
    </xf>
    <xf borderId="41" fillId="0" fontId="29" numFmtId="0" xfId="0" applyAlignment="1" applyBorder="1" applyFont="1">
      <alignment horizontal="left" shrinkToFit="0" vertical="center" wrapText="1"/>
    </xf>
    <xf borderId="41" fillId="0" fontId="25" numFmtId="0" xfId="0" applyAlignment="1" applyBorder="1" applyFont="1">
      <alignment horizontal="center" shrinkToFit="0" vertical="center" wrapText="1"/>
    </xf>
    <xf borderId="41" fillId="0" fontId="25" numFmtId="0" xfId="0" applyAlignment="1" applyBorder="1" applyFont="1">
      <alignment horizontal="left" shrinkToFit="0" vertical="center" wrapText="1"/>
    </xf>
    <xf borderId="41" fillId="11" fontId="25" numFmtId="0" xfId="0" applyAlignment="1" applyBorder="1" applyFont="1">
      <alignment horizontal="center" shrinkToFit="0" vertical="center" wrapText="1"/>
    </xf>
    <xf borderId="41" fillId="12" fontId="25" numFmtId="0" xfId="0" applyAlignment="1" applyBorder="1" applyFont="1">
      <alignment horizontal="center" shrinkToFit="0" vertical="center" wrapText="1"/>
    </xf>
    <xf borderId="37" fillId="0" fontId="25" numFmtId="0" xfId="0" applyAlignment="1" applyBorder="1" applyFont="1">
      <alignment horizontal="left" shrinkToFit="0" vertical="center" wrapText="1"/>
    </xf>
    <xf borderId="41" fillId="24" fontId="25" numFmtId="0" xfId="0" applyAlignment="1" applyBorder="1" applyFill="1" applyFont="1">
      <alignment horizontal="center" shrinkToFit="0" vertical="center" wrapText="1"/>
    </xf>
    <xf borderId="41" fillId="0" fontId="28" numFmtId="0" xfId="0" applyAlignment="1" applyBorder="1" applyFont="1">
      <alignment horizontal="left" shrinkToFit="0" vertical="center" wrapText="1"/>
    </xf>
    <xf borderId="29" fillId="3" fontId="19" numFmtId="0" xfId="0" applyAlignment="1" applyBorder="1" applyFont="1">
      <alignment horizontal="center" shrinkToFit="0" vertical="center" wrapText="1"/>
    </xf>
    <xf borderId="0" fillId="0" fontId="10" numFmtId="0" xfId="0" applyFont="1"/>
    <xf borderId="41" fillId="0" fontId="13" numFmtId="0" xfId="0" applyAlignment="1" applyBorder="1" applyFont="1">
      <alignment horizontal="center" vertical="center"/>
    </xf>
    <xf borderId="41" fillId="0" fontId="13" numFmtId="0" xfId="0" applyAlignment="1" applyBorder="1" applyFont="1">
      <alignment horizontal="center" shrinkToFit="0" vertical="center" wrapText="1"/>
    </xf>
    <xf borderId="41" fillId="0" fontId="1" numFmtId="15" xfId="0" applyAlignment="1" applyBorder="1" applyFont="1" applyNumberFormat="1">
      <alignment horizontal="center" vertical="center"/>
    </xf>
    <xf borderId="0" fillId="0" fontId="1" numFmtId="0" xfId="0" applyAlignment="1" applyFont="1">
      <alignment horizontal="center" shrinkToFit="0" vertical="center" wrapText="1"/>
    </xf>
    <xf borderId="41" fillId="0" fontId="1" numFmtId="15" xfId="0" applyAlignment="1" applyBorder="1" applyFont="1" applyNumberFormat="1">
      <alignment horizontal="center" shrinkToFit="0" vertical="center" wrapText="1"/>
    </xf>
    <xf borderId="29" fillId="14" fontId="1" numFmtId="0" xfId="0" applyAlignment="1" applyBorder="1" applyFont="1">
      <alignment horizontal="center" shrinkToFit="0" vertical="center" wrapText="1"/>
    </xf>
    <xf borderId="0" fillId="0" fontId="24" numFmtId="0" xfId="0" applyAlignment="1" applyFont="1">
      <alignment horizontal="center"/>
    </xf>
    <xf borderId="29" fillId="14" fontId="1" numFmtId="0" xfId="0" applyAlignment="1" applyBorder="1" applyFont="1">
      <alignment horizontal="center" readingOrder="0"/>
    </xf>
    <xf borderId="29" fillId="14" fontId="1" numFmtId="0" xfId="0" applyAlignment="1" applyBorder="1" applyFont="1">
      <alignment horizontal="center" readingOrder="0" shrinkToFit="0" wrapText="1"/>
    </xf>
    <xf borderId="0" fillId="0" fontId="4" numFmtId="16" xfId="0" applyFont="1" applyNumberFormat="1"/>
  </cellXfs>
  <cellStyles count="1">
    <cellStyle xfId="0" name="Normal" builtinId="0"/>
  </cellStyles>
  <dxfs count="15">
    <dxf>
      <font>
        <color theme="1"/>
      </font>
      <fill>
        <patternFill patternType="solid">
          <fgColor rgb="FF92D050"/>
          <bgColor rgb="FF92D050"/>
        </patternFill>
      </fill>
      <border/>
    </dxf>
    <dxf>
      <font/>
      <fill>
        <patternFill patternType="solid">
          <fgColor rgb="FFFFFF00"/>
          <bgColor rgb="FFFFFF00"/>
        </patternFill>
      </fill>
      <border/>
    </dxf>
    <dxf>
      <font>
        <color theme="0"/>
      </font>
      <fill>
        <patternFill patternType="solid">
          <fgColor rgb="FFFF0000"/>
          <bgColor rgb="FFFF0000"/>
        </patternFill>
      </fill>
      <border/>
    </dxf>
    <dxf>
      <font>
        <b/>
        <color theme="0"/>
      </font>
      <fill>
        <patternFill patternType="solid">
          <fgColor rgb="FFFF0000"/>
          <bgColor rgb="FFFF0000"/>
        </patternFill>
      </fill>
      <border/>
    </dxf>
    <dxf>
      <font/>
      <fill>
        <patternFill patternType="solid">
          <fgColor rgb="FFC00000"/>
          <bgColor rgb="FFC00000"/>
        </patternFill>
      </fill>
      <border/>
    </dxf>
    <dxf>
      <font/>
      <fill>
        <patternFill patternType="solid">
          <fgColor rgb="FFFF0000"/>
          <bgColor rgb="FFFF0000"/>
        </patternFill>
      </fill>
      <border/>
    </dxf>
    <dxf>
      <font/>
      <fill>
        <patternFill patternType="solid">
          <fgColor rgb="FF92D050"/>
          <bgColor rgb="FF92D050"/>
        </patternFill>
      </fill>
      <border/>
    </dxf>
    <dxf>
      <font/>
      <fill>
        <patternFill patternType="solid">
          <fgColor rgb="FF00B050"/>
          <bgColor rgb="FF00B050"/>
        </patternFill>
      </fill>
      <border/>
    </dxf>
    <dxf>
      <font/>
      <fill>
        <patternFill patternType="solid">
          <fgColor rgb="FFFFC000"/>
          <bgColor rgb="FFFFC000"/>
        </patternFill>
      </fill>
      <border/>
    </dxf>
    <dxf>
      <font>
        <color theme="1"/>
      </font>
      <fill>
        <patternFill patternType="solid">
          <fgColor rgb="FFD99594"/>
          <bgColor rgb="FFD99594"/>
        </patternFill>
      </fill>
      <border/>
    </dxf>
    <dxf>
      <font>
        <color theme="1"/>
      </font>
      <fill>
        <patternFill patternType="solid">
          <fgColor rgb="FFFFC000"/>
          <bgColor rgb="FFFFC000"/>
        </patternFill>
      </fill>
      <border/>
    </dxf>
    <dxf>
      <font/>
      <fill>
        <patternFill patternType="solid">
          <fgColor rgb="FFD99594"/>
          <bgColor rgb="FFD99594"/>
        </patternFill>
      </fill>
      <border/>
    </dxf>
    <dxf>
      <font>
        <color theme="1"/>
      </font>
      <fill>
        <patternFill patternType="solid">
          <fgColor rgb="FFFFFF00"/>
          <bgColor rgb="FFFFFF00"/>
        </patternFill>
      </fill>
      <border/>
    </dxf>
    <dxf>
      <font/>
      <fill>
        <patternFill patternType="solid">
          <fgColor rgb="FFE36C09"/>
          <bgColor rgb="FFE36C09"/>
        </patternFill>
      </fill>
      <border/>
    </dxf>
    <dxf>
      <font/>
      <fill>
        <patternFill patternType="solid">
          <fgColor rgb="FF00FF00"/>
          <bgColor rgb="FF00FF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428625</xdr:colOff>
      <xdr:row>1</xdr:row>
      <xdr:rowOff>247650</xdr:rowOff>
    </xdr:from>
    <xdr:ext cx="5153025"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0</xdr:row>
      <xdr:rowOff>342900</xdr:rowOff>
    </xdr:from>
    <xdr:ext cx="4286250" cy="10001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66675</xdr:rowOff>
    </xdr:from>
    <xdr:ext cx="4295775" cy="971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0</xdr:row>
      <xdr:rowOff>342900</xdr:rowOff>
    </xdr:from>
    <xdr:ext cx="4286250" cy="10001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76200</xdr:rowOff>
    </xdr:from>
    <xdr:ext cx="4286250" cy="971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2" max="2" width="25.71"/>
    <col customWidth="1" min="3" max="3" width="29.43"/>
    <col customWidth="1" min="4" max="4" width="15.0"/>
    <col customWidth="1" min="5" max="5" width="19.43"/>
    <col customWidth="1" min="6" max="6" width="17.14"/>
    <col customWidth="1" min="7" max="7" width="38.14"/>
    <col customWidth="1" min="8" max="12" width="10.71"/>
    <col customWidth="1" min="13" max="14" width="21.86"/>
    <col customWidth="1" min="15" max="15" width="28.14"/>
    <col customWidth="1" min="16" max="26" width="10.71"/>
  </cols>
  <sheetData>
    <row r="1" ht="24.0" customHeight="1">
      <c r="A1" s="1"/>
      <c r="B1" s="2" t="s">
        <v>0</v>
      </c>
      <c r="C1" s="3"/>
      <c r="D1" s="3"/>
      <c r="E1" s="3"/>
      <c r="F1" s="3"/>
      <c r="G1" s="4"/>
      <c r="H1" s="5"/>
      <c r="I1" s="5"/>
      <c r="J1" s="5"/>
      <c r="K1" s="5"/>
      <c r="L1" s="5"/>
      <c r="M1" s="5"/>
      <c r="N1" s="5"/>
      <c r="O1" s="5"/>
      <c r="P1" s="1"/>
    </row>
    <row r="2" ht="40.5" customHeight="1">
      <c r="A2" s="1"/>
      <c r="B2" s="6" t="s">
        <v>1</v>
      </c>
      <c r="C2" s="7" t="s">
        <v>2</v>
      </c>
      <c r="D2" s="8" t="s">
        <v>3</v>
      </c>
      <c r="E2" s="3"/>
      <c r="F2" s="3"/>
      <c r="G2" s="4"/>
      <c r="H2" s="5"/>
      <c r="I2" s="5"/>
      <c r="J2" s="5"/>
      <c r="K2" s="5"/>
      <c r="L2" s="5"/>
      <c r="M2" s="5"/>
      <c r="N2" s="5"/>
      <c r="O2" s="5"/>
      <c r="P2" s="1"/>
    </row>
    <row r="3" ht="93.0" customHeight="1">
      <c r="A3" s="9"/>
      <c r="B3" s="10" t="s">
        <v>4</v>
      </c>
      <c r="C3" s="11">
        <v>10.0</v>
      </c>
      <c r="D3" s="12" t="s">
        <v>5</v>
      </c>
      <c r="E3" s="3"/>
      <c r="F3" s="3"/>
      <c r="G3" s="4"/>
      <c r="H3" s="13"/>
      <c r="I3" s="13"/>
      <c r="J3" s="13"/>
      <c r="K3" s="13"/>
      <c r="L3" s="13"/>
      <c r="M3" s="13"/>
      <c r="N3" s="13"/>
      <c r="O3" s="13"/>
      <c r="P3" s="9"/>
      <c r="Q3" s="9"/>
      <c r="R3" s="9"/>
      <c r="S3" s="9"/>
      <c r="T3" s="9"/>
      <c r="U3" s="9"/>
      <c r="V3" s="9"/>
      <c r="W3" s="9"/>
      <c r="X3" s="9"/>
      <c r="Y3" s="9"/>
      <c r="Z3" s="9"/>
    </row>
    <row r="4" ht="77.25" customHeight="1">
      <c r="A4" s="9"/>
      <c r="B4" s="10" t="s">
        <v>6</v>
      </c>
      <c r="C4" s="11">
        <v>6.0</v>
      </c>
      <c r="D4" s="12" t="s">
        <v>7</v>
      </c>
      <c r="E4" s="3"/>
      <c r="F4" s="3"/>
      <c r="G4" s="4"/>
      <c r="H4" s="13"/>
      <c r="I4" s="13"/>
      <c r="J4" s="13"/>
      <c r="K4" s="13"/>
      <c r="L4" s="13"/>
      <c r="M4" s="13"/>
      <c r="N4" s="13"/>
      <c r="O4" s="13"/>
      <c r="P4" s="9"/>
      <c r="Q4" s="9"/>
      <c r="R4" s="9"/>
      <c r="S4" s="9"/>
      <c r="T4" s="9"/>
      <c r="U4" s="9"/>
      <c r="V4" s="9"/>
      <c r="W4" s="9"/>
      <c r="X4" s="9"/>
      <c r="Y4" s="9"/>
      <c r="Z4" s="9"/>
    </row>
    <row r="5" ht="77.25" customHeight="1">
      <c r="A5" s="9"/>
      <c r="B5" s="10" t="s">
        <v>8</v>
      </c>
      <c r="C5" s="11">
        <v>2.0</v>
      </c>
      <c r="D5" s="12" t="s">
        <v>9</v>
      </c>
      <c r="E5" s="3"/>
      <c r="F5" s="3"/>
      <c r="G5" s="4"/>
      <c r="H5" s="13"/>
      <c r="I5" s="13"/>
      <c r="J5" s="13"/>
      <c r="K5" s="13"/>
      <c r="L5" s="13"/>
      <c r="M5" s="13"/>
      <c r="N5" s="13"/>
      <c r="O5" s="13"/>
      <c r="P5" s="9"/>
      <c r="Q5" s="9"/>
      <c r="R5" s="9"/>
      <c r="S5" s="9"/>
      <c r="T5" s="9"/>
      <c r="U5" s="9"/>
      <c r="V5" s="9"/>
      <c r="W5" s="9"/>
      <c r="X5" s="9"/>
      <c r="Y5" s="9"/>
      <c r="Z5" s="9"/>
    </row>
    <row r="6" ht="93.0" customHeight="1">
      <c r="A6" s="9"/>
      <c r="B6" s="10" t="s">
        <v>10</v>
      </c>
      <c r="C6" s="11" t="s">
        <v>11</v>
      </c>
      <c r="D6" s="12" t="s">
        <v>12</v>
      </c>
      <c r="E6" s="3"/>
      <c r="F6" s="3"/>
      <c r="G6" s="4"/>
      <c r="H6" s="13"/>
      <c r="I6" s="13"/>
      <c r="J6" s="13"/>
      <c r="K6" s="13"/>
      <c r="L6" s="13"/>
      <c r="M6" s="13"/>
      <c r="N6" s="13"/>
      <c r="O6" s="13"/>
      <c r="P6" s="9"/>
      <c r="Q6" s="9"/>
      <c r="R6" s="9"/>
      <c r="S6" s="9"/>
      <c r="T6" s="9"/>
      <c r="U6" s="9"/>
      <c r="V6" s="9"/>
      <c r="W6" s="9"/>
      <c r="X6" s="9"/>
      <c r="Y6" s="9"/>
      <c r="Z6" s="9"/>
    </row>
    <row r="7" ht="14.25" customHeight="1">
      <c r="A7" s="9"/>
      <c r="B7" s="14"/>
      <c r="C7" s="13"/>
      <c r="D7" s="13"/>
      <c r="E7" s="13"/>
      <c r="F7" s="13"/>
      <c r="G7" s="13"/>
      <c r="H7" s="13"/>
      <c r="I7" s="13"/>
      <c r="J7" s="13"/>
      <c r="K7" s="13"/>
      <c r="L7" s="13"/>
      <c r="M7" s="13"/>
      <c r="N7" s="13"/>
      <c r="O7" s="13"/>
      <c r="P7" s="9"/>
      <c r="Q7" s="9"/>
      <c r="R7" s="9"/>
      <c r="S7" s="9"/>
      <c r="T7" s="9"/>
      <c r="U7" s="9"/>
      <c r="V7" s="9"/>
      <c r="W7" s="9"/>
      <c r="X7" s="9"/>
      <c r="Y7" s="9"/>
      <c r="Z7" s="9"/>
    </row>
    <row r="8" ht="14.25" customHeight="1">
      <c r="A8" s="9"/>
      <c r="B8" s="15"/>
      <c r="C8" s="16"/>
      <c r="D8" s="16"/>
      <c r="E8" s="16"/>
      <c r="F8" s="16"/>
      <c r="G8" s="16"/>
      <c r="H8" s="13"/>
      <c r="I8" s="13"/>
      <c r="J8" s="13"/>
      <c r="K8" s="13"/>
      <c r="L8" s="13"/>
      <c r="M8" s="13"/>
      <c r="N8" s="13"/>
      <c r="O8" s="13"/>
      <c r="P8" s="9"/>
      <c r="Q8" s="9"/>
      <c r="R8" s="9"/>
      <c r="S8" s="9"/>
      <c r="T8" s="9"/>
      <c r="U8" s="9"/>
      <c r="V8" s="9"/>
      <c r="W8" s="9"/>
      <c r="X8" s="9"/>
      <c r="Y8" s="9"/>
      <c r="Z8" s="9"/>
    </row>
    <row r="9" ht="14.25" customHeight="1">
      <c r="A9" s="9"/>
      <c r="B9" s="17" t="s">
        <v>13</v>
      </c>
      <c r="C9" s="3"/>
      <c r="D9" s="3"/>
      <c r="E9" s="3"/>
      <c r="F9" s="3"/>
      <c r="G9" s="4"/>
      <c r="H9" s="13"/>
      <c r="I9" s="13"/>
      <c r="J9" s="13"/>
      <c r="K9" s="13"/>
      <c r="L9" s="13"/>
      <c r="M9" s="13"/>
      <c r="N9" s="13"/>
      <c r="O9" s="13"/>
      <c r="P9" s="9"/>
      <c r="Q9" s="9"/>
      <c r="R9" s="9"/>
      <c r="S9" s="9"/>
      <c r="T9" s="9"/>
      <c r="U9" s="9"/>
      <c r="V9" s="9"/>
      <c r="W9" s="9"/>
      <c r="X9" s="9"/>
      <c r="Y9" s="9"/>
      <c r="Z9" s="9"/>
    </row>
    <row r="10" ht="14.25" customHeight="1">
      <c r="A10" s="9"/>
      <c r="B10" s="10" t="s">
        <v>1</v>
      </c>
      <c r="C10" s="11" t="s">
        <v>14</v>
      </c>
      <c r="D10" s="18" t="s">
        <v>3</v>
      </c>
      <c r="E10" s="3"/>
      <c r="F10" s="3"/>
      <c r="G10" s="4"/>
      <c r="H10" s="19"/>
      <c r="I10" s="19"/>
      <c r="J10" s="13"/>
      <c r="K10" s="13"/>
      <c r="L10" s="13"/>
      <c r="M10" s="13"/>
      <c r="N10" s="13"/>
      <c r="O10" s="13"/>
      <c r="P10" s="9"/>
      <c r="Q10" s="9"/>
      <c r="R10" s="9"/>
      <c r="S10" s="9"/>
      <c r="T10" s="9"/>
      <c r="U10" s="9"/>
      <c r="V10" s="9"/>
      <c r="W10" s="9"/>
      <c r="X10" s="9"/>
      <c r="Y10" s="9"/>
      <c r="Z10" s="9"/>
    </row>
    <row r="11" ht="46.5" customHeight="1">
      <c r="A11" s="9"/>
      <c r="B11" s="10" t="s">
        <v>15</v>
      </c>
      <c r="C11" s="11">
        <v>4.0</v>
      </c>
      <c r="D11" s="12" t="s">
        <v>16</v>
      </c>
      <c r="E11" s="3"/>
      <c r="F11" s="3"/>
      <c r="G11" s="4"/>
      <c r="H11" s="13"/>
      <c r="I11" s="13"/>
      <c r="J11" s="13"/>
      <c r="K11" s="13"/>
      <c r="L11" s="13"/>
      <c r="M11" s="13"/>
      <c r="N11" s="13"/>
      <c r="O11" s="13"/>
      <c r="P11" s="9"/>
      <c r="Q11" s="9"/>
      <c r="R11" s="9"/>
      <c r="S11" s="9"/>
      <c r="T11" s="9"/>
      <c r="U11" s="9"/>
      <c r="V11" s="9"/>
      <c r="W11" s="9"/>
      <c r="X11" s="9"/>
      <c r="Y11" s="9"/>
      <c r="Z11" s="9"/>
    </row>
    <row r="12" ht="46.5" customHeight="1">
      <c r="A12" s="9"/>
      <c r="B12" s="10" t="s">
        <v>17</v>
      </c>
      <c r="C12" s="11">
        <v>3.0</v>
      </c>
      <c r="D12" s="12" t="s">
        <v>18</v>
      </c>
      <c r="E12" s="3"/>
      <c r="F12" s="3"/>
      <c r="G12" s="4"/>
      <c r="H12" s="19"/>
      <c r="I12" s="19"/>
      <c r="J12" s="19"/>
      <c r="K12" s="13"/>
      <c r="L12" s="13"/>
      <c r="M12" s="13"/>
      <c r="N12" s="13"/>
      <c r="O12" s="13"/>
      <c r="P12" s="9"/>
      <c r="Q12" s="9"/>
      <c r="R12" s="9"/>
      <c r="S12" s="9"/>
      <c r="T12" s="9"/>
      <c r="U12" s="9"/>
      <c r="V12" s="9"/>
      <c r="W12" s="9"/>
      <c r="X12" s="9"/>
      <c r="Y12" s="9"/>
      <c r="Z12" s="9"/>
    </row>
    <row r="13" ht="46.5" customHeight="1">
      <c r="A13" s="9"/>
      <c r="B13" s="10" t="s">
        <v>19</v>
      </c>
      <c r="C13" s="11">
        <v>2.0</v>
      </c>
      <c r="D13" s="12" t="s">
        <v>20</v>
      </c>
      <c r="E13" s="3"/>
      <c r="F13" s="3"/>
      <c r="G13" s="4"/>
      <c r="H13" s="19"/>
      <c r="I13" s="19"/>
      <c r="J13" s="13"/>
      <c r="K13" s="13"/>
      <c r="L13" s="13"/>
      <c r="M13" s="13"/>
      <c r="N13" s="13"/>
      <c r="O13" s="13"/>
      <c r="P13" s="9"/>
      <c r="Q13" s="9"/>
      <c r="R13" s="9"/>
      <c r="S13" s="9"/>
      <c r="T13" s="9"/>
      <c r="U13" s="9"/>
      <c r="V13" s="9"/>
      <c r="W13" s="9"/>
      <c r="X13" s="9"/>
      <c r="Y13" s="9"/>
      <c r="Z13" s="9"/>
    </row>
    <row r="14" ht="14.25" customHeight="1">
      <c r="A14" s="9"/>
      <c r="B14" s="10" t="s">
        <v>21</v>
      </c>
      <c r="C14" s="11">
        <v>1.0</v>
      </c>
      <c r="D14" s="12" t="s">
        <v>22</v>
      </c>
      <c r="E14" s="3"/>
      <c r="F14" s="3"/>
      <c r="G14" s="4"/>
      <c r="H14" s="19"/>
      <c r="I14" s="19"/>
      <c r="J14" s="19"/>
      <c r="K14" s="13"/>
      <c r="L14" s="13"/>
      <c r="M14" s="13"/>
      <c r="N14" s="13"/>
      <c r="O14" s="13"/>
      <c r="P14" s="9"/>
      <c r="Q14" s="9"/>
      <c r="R14" s="9"/>
      <c r="S14" s="9"/>
      <c r="T14" s="9"/>
      <c r="U14" s="9"/>
      <c r="V14" s="9"/>
      <c r="W14" s="9"/>
      <c r="X14" s="9"/>
      <c r="Y14" s="9"/>
      <c r="Z14" s="9"/>
    </row>
    <row r="15" ht="14.25" customHeight="1">
      <c r="A15" s="9"/>
      <c r="B15" s="14"/>
      <c r="C15" s="13"/>
      <c r="D15" s="13"/>
      <c r="E15" s="13"/>
      <c r="F15" s="13"/>
      <c r="G15" s="13"/>
      <c r="H15" s="13"/>
      <c r="I15" s="13"/>
      <c r="J15" s="13"/>
      <c r="K15" s="13"/>
      <c r="L15" s="13"/>
      <c r="M15" s="13"/>
      <c r="N15" s="13"/>
      <c r="O15" s="13"/>
      <c r="P15" s="9"/>
      <c r="Q15" s="9"/>
      <c r="R15" s="9"/>
      <c r="S15" s="9"/>
      <c r="T15" s="9"/>
      <c r="U15" s="9"/>
      <c r="V15" s="9"/>
      <c r="W15" s="9"/>
      <c r="X15" s="9"/>
      <c r="Y15" s="9"/>
      <c r="Z15" s="9"/>
    </row>
    <row r="16" ht="14.25" customHeight="1">
      <c r="A16" s="9"/>
      <c r="B16" s="15"/>
      <c r="C16" s="16"/>
      <c r="D16" s="16"/>
      <c r="E16" s="16"/>
      <c r="F16" s="16"/>
      <c r="G16" s="16"/>
      <c r="H16" s="13"/>
      <c r="I16" s="13"/>
      <c r="J16" s="13"/>
      <c r="K16" s="13"/>
      <c r="L16" s="13"/>
      <c r="M16" s="13"/>
      <c r="N16" s="13"/>
      <c r="O16" s="13"/>
      <c r="P16" s="9"/>
      <c r="Q16" s="9"/>
      <c r="R16" s="9"/>
      <c r="S16" s="9"/>
      <c r="T16" s="9"/>
      <c r="U16" s="9"/>
      <c r="V16" s="9"/>
      <c r="W16" s="9"/>
      <c r="X16" s="9"/>
      <c r="Y16" s="9"/>
      <c r="Z16" s="9"/>
    </row>
    <row r="17" ht="14.25" customHeight="1">
      <c r="A17" s="9"/>
      <c r="B17" s="17" t="s">
        <v>23</v>
      </c>
      <c r="C17" s="3"/>
      <c r="D17" s="3"/>
      <c r="E17" s="3"/>
      <c r="F17" s="3"/>
      <c r="G17" s="4"/>
      <c r="H17" s="13"/>
      <c r="I17" s="13"/>
      <c r="J17" s="13"/>
      <c r="K17" s="13"/>
      <c r="L17" s="13"/>
      <c r="M17" s="13"/>
      <c r="N17" s="13"/>
      <c r="O17" s="13"/>
      <c r="P17" s="9"/>
      <c r="Q17" s="9"/>
      <c r="R17" s="9"/>
      <c r="S17" s="9"/>
      <c r="T17" s="9"/>
      <c r="U17" s="9"/>
      <c r="V17" s="9"/>
      <c r="W17" s="9"/>
      <c r="X17" s="9"/>
      <c r="Y17" s="9"/>
      <c r="Z17" s="9"/>
    </row>
    <row r="18" ht="30.75" customHeight="1">
      <c r="A18" s="9"/>
      <c r="B18" s="20" t="s">
        <v>24</v>
      </c>
      <c r="C18" s="4"/>
      <c r="D18" s="11">
        <v>4.0</v>
      </c>
      <c r="E18" s="11">
        <v>3.0</v>
      </c>
      <c r="F18" s="11">
        <v>2.0</v>
      </c>
      <c r="G18" s="11">
        <v>1.0</v>
      </c>
      <c r="H18" s="13"/>
      <c r="I18" s="13"/>
      <c r="J18" s="13"/>
      <c r="K18" s="13"/>
      <c r="L18" s="13"/>
      <c r="M18" s="13"/>
      <c r="N18" s="13"/>
      <c r="O18" s="13"/>
      <c r="P18" s="9"/>
      <c r="Q18" s="9"/>
      <c r="R18" s="9"/>
      <c r="S18" s="9"/>
      <c r="T18" s="9"/>
      <c r="U18" s="9"/>
      <c r="V18" s="9"/>
      <c r="W18" s="9"/>
      <c r="X18" s="9"/>
      <c r="Y18" s="9"/>
      <c r="Z18" s="9"/>
    </row>
    <row r="19" ht="14.25" customHeight="1">
      <c r="A19" s="9"/>
      <c r="B19" s="21" t="s">
        <v>25</v>
      </c>
      <c r="C19" s="11">
        <v>10.0</v>
      </c>
      <c r="D19" s="22" t="s">
        <v>26</v>
      </c>
      <c r="E19" s="22" t="s">
        <v>27</v>
      </c>
      <c r="F19" s="23" t="s">
        <v>28</v>
      </c>
      <c r="G19" s="23" t="s">
        <v>29</v>
      </c>
      <c r="H19" s="13"/>
      <c r="I19" s="13"/>
      <c r="J19" s="13"/>
      <c r="K19" s="13"/>
      <c r="L19" s="13"/>
      <c r="M19" s="13"/>
      <c r="N19" s="13"/>
      <c r="O19" s="13"/>
      <c r="P19" s="9"/>
      <c r="Q19" s="9"/>
      <c r="R19" s="9"/>
      <c r="S19" s="9"/>
      <c r="T19" s="9"/>
      <c r="U19" s="9"/>
      <c r="V19" s="9"/>
      <c r="W19" s="9"/>
      <c r="X19" s="9"/>
      <c r="Y19" s="9"/>
      <c r="Z19" s="9"/>
    </row>
    <row r="20" ht="14.25" customHeight="1">
      <c r="A20" s="9"/>
      <c r="B20" s="24"/>
      <c r="C20" s="11">
        <v>6.0</v>
      </c>
      <c r="D20" s="22" t="s">
        <v>30</v>
      </c>
      <c r="E20" s="23" t="s">
        <v>31</v>
      </c>
      <c r="F20" s="23" t="s">
        <v>32</v>
      </c>
      <c r="G20" s="25" t="s">
        <v>33</v>
      </c>
      <c r="H20" s="13"/>
      <c r="I20" s="13"/>
      <c r="J20" s="13"/>
      <c r="K20" s="13"/>
      <c r="L20" s="13"/>
      <c r="M20" s="13"/>
      <c r="N20" s="13"/>
      <c r="O20" s="13"/>
      <c r="P20" s="9"/>
      <c r="Q20" s="9"/>
      <c r="R20" s="9"/>
      <c r="S20" s="9"/>
      <c r="T20" s="9"/>
      <c r="U20" s="9"/>
      <c r="V20" s="9"/>
      <c r="W20" s="9"/>
      <c r="X20" s="9"/>
      <c r="Y20" s="9"/>
      <c r="Z20" s="9"/>
    </row>
    <row r="21" ht="14.25" customHeight="1">
      <c r="A21" s="9"/>
      <c r="B21" s="26"/>
      <c r="C21" s="11">
        <v>2.0</v>
      </c>
      <c r="D21" s="25" t="s">
        <v>34</v>
      </c>
      <c r="E21" s="25" t="s">
        <v>33</v>
      </c>
      <c r="F21" s="11" t="s">
        <v>35</v>
      </c>
      <c r="G21" s="11" t="s">
        <v>36</v>
      </c>
      <c r="H21" s="13"/>
      <c r="I21" s="13"/>
      <c r="J21" s="13"/>
      <c r="K21" s="13"/>
      <c r="L21" s="13"/>
      <c r="M21" s="13"/>
      <c r="N21" s="13"/>
      <c r="O21" s="13"/>
      <c r="P21" s="9"/>
      <c r="Q21" s="9"/>
      <c r="R21" s="9"/>
      <c r="S21" s="9"/>
      <c r="T21" s="9"/>
      <c r="U21" s="9"/>
      <c r="V21" s="9"/>
      <c r="W21" s="9"/>
      <c r="X21" s="9"/>
      <c r="Y21" s="9"/>
      <c r="Z21" s="9"/>
    </row>
    <row r="22" ht="14.25" customHeight="1">
      <c r="A22" s="9"/>
      <c r="B22" s="14"/>
      <c r="C22" s="13"/>
      <c r="D22" s="13"/>
      <c r="E22" s="13"/>
      <c r="F22" s="13"/>
      <c r="G22" s="13"/>
      <c r="H22" s="13"/>
      <c r="I22" s="13"/>
      <c r="J22" s="13"/>
      <c r="K22" s="13"/>
      <c r="L22" s="13"/>
      <c r="M22" s="13"/>
      <c r="N22" s="13"/>
      <c r="O22" s="13"/>
      <c r="P22" s="9"/>
      <c r="Q22" s="9"/>
      <c r="R22" s="9"/>
      <c r="S22" s="9"/>
      <c r="T22" s="9"/>
      <c r="U22" s="9"/>
      <c r="V22" s="9"/>
      <c r="W22" s="9"/>
      <c r="X22" s="9"/>
      <c r="Y22" s="9"/>
      <c r="Z22" s="9"/>
    </row>
    <row r="23" ht="14.25" customHeight="1">
      <c r="A23" s="9"/>
      <c r="B23" s="14"/>
      <c r="C23" s="13"/>
      <c r="D23" s="13"/>
      <c r="E23" s="13"/>
      <c r="F23" s="13"/>
      <c r="G23" s="13"/>
      <c r="H23" s="13"/>
      <c r="I23" s="13"/>
      <c r="J23" s="13"/>
      <c r="K23" s="13"/>
      <c r="L23" s="13"/>
      <c r="M23" s="13"/>
      <c r="N23" s="13"/>
      <c r="O23" s="13"/>
      <c r="P23" s="9"/>
      <c r="Q23" s="9"/>
      <c r="R23" s="9"/>
      <c r="S23" s="9"/>
      <c r="T23" s="9"/>
      <c r="U23" s="9"/>
      <c r="V23" s="9"/>
      <c r="W23" s="9"/>
      <c r="X23" s="9"/>
      <c r="Y23" s="9"/>
      <c r="Z23" s="9"/>
    </row>
    <row r="24" ht="14.25" customHeight="1">
      <c r="A24" s="9"/>
      <c r="B24" s="14"/>
      <c r="C24" s="13"/>
      <c r="D24" s="13"/>
      <c r="E24" s="13"/>
      <c r="F24" s="13"/>
      <c r="G24" s="13"/>
      <c r="H24" s="13"/>
      <c r="I24" s="13"/>
      <c r="J24" s="13"/>
      <c r="K24" s="13"/>
      <c r="L24" s="13"/>
      <c r="M24" s="13"/>
      <c r="N24" s="13"/>
      <c r="O24" s="13"/>
      <c r="P24" s="9"/>
      <c r="Q24" s="9"/>
      <c r="R24" s="9"/>
      <c r="S24" s="9"/>
      <c r="T24" s="9"/>
      <c r="U24" s="9"/>
      <c r="V24" s="9"/>
      <c r="W24" s="9"/>
      <c r="X24" s="9"/>
      <c r="Y24" s="9"/>
      <c r="Z24" s="9"/>
    </row>
    <row r="25" ht="23.25" customHeight="1">
      <c r="A25" s="9"/>
      <c r="B25" s="27" t="s">
        <v>37</v>
      </c>
      <c r="C25" s="28"/>
      <c r="D25" s="28"/>
      <c r="E25" s="28"/>
      <c r="F25" s="28"/>
      <c r="G25" s="29"/>
      <c r="H25" s="13"/>
      <c r="I25" s="13"/>
      <c r="J25" s="13"/>
      <c r="K25" s="13"/>
      <c r="L25" s="13"/>
      <c r="M25" s="13"/>
      <c r="N25" s="13"/>
      <c r="O25" s="13"/>
      <c r="P25" s="9"/>
      <c r="Q25" s="9"/>
      <c r="R25" s="9"/>
      <c r="S25" s="9"/>
      <c r="T25" s="9"/>
      <c r="U25" s="9"/>
      <c r="V25" s="9"/>
      <c r="W25" s="9"/>
      <c r="X25" s="9"/>
      <c r="Y25" s="9"/>
      <c r="Z25" s="9"/>
    </row>
    <row r="26" ht="14.25" customHeight="1">
      <c r="A26" s="9"/>
      <c r="B26" s="30" t="s">
        <v>38</v>
      </c>
      <c r="C26" s="31" t="s">
        <v>39</v>
      </c>
      <c r="D26" s="32" t="s">
        <v>3</v>
      </c>
      <c r="E26" s="3"/>
      <c r="F26" s="3"/>
      <c r="G26" s="4"/>
      <c r="H26" s="13"/>
      <c r="I26" s="13"/>
      <c r="J26" s="13"/>
      <c r="K26" s="13"/>
      <c r="L26" s="13"/>
      <c r="M26" s="13"/>
      <c r="N26" s="13"/>
      <c r="O26" s="13"/>
      <c r="P26" s="9"/>
      <c r="Q26" s="9"/>
      <c r="R26" s="9"/>
      <c r="S26" s="9"/>
      <c r="T26" s="9"/>
      <c r="U26" s="9"/>
      <c r="V26" s="9"/>
      <c r="W26" s="9"/>
      <c r="X26" s="9"/>
      <c r="Y26" s="9"/>
      <c r="Z26" s="9"/>
    </row>
    <row r="27" ht="61.5" customHeight="1">
      <c r="A27" s="9"/>
      <c r="B27" s="10" t="s">
        <v>4</v>
      </c>
      <c r="C27" s="11" t="s">
        <v>40</v>
      </c>
      <c r="D27" s="18" t="s">
        <v>41</v>
      </c>
      <c r="E27" s="3"/>
      <c r="F27" s="3"/>
      <c r="G27" s="4"/>
      <c r="H27" s="13"/>
      <c r="I27" s="13"/>
      <c r="J27" s="13"/>
      <c r="K27" s="13"/>
      <c r="L27" s="13"/>
      <c r="M27" s="13"/>
      <c r="N27" s="13"/>
      <c r="O27" s="13"/>
      <c r="P27" s="9"/>
      <c r="Q27" s="9"/>
      <c r="R27" s="9"/>
      <c r="S27" s="9"/>
      <c r="T27" s="9"/>
      <c r="U27" s="9"/>
      <c r="V27" s="9"/>
      <c r="W27" s="9"/>
      <c r="X27" s="9"/>
      <c r="Y27" s="9"/>
      <c r="Z27" s="9"/>
    </row>
    <row r="28" ht="93.0" customHeight="1">
      <c r="A28" s="9"/>
      <c r="B28" s="10" t="s">
        <v>6</v>
      </c>
      <c r="C28" s="11" t="s">
        <v>42</v>
      </c>
      <c r="D28" s="18" t="s">
        <v>43</v>
      </c>
      <c r="E28" s="3"/>
      <c r="F28" s="3"/>
      <c r="G28" s="4"/>
      <c r="H28" s="13"/>
      <c r="I28" s="13"/>
      <c r="J28" s="13"/>
      <c r="K28" s="13"/>
      <c r="L28" s="13"/>
      <c r="M28" s="13"/>
      <c r="N28" s="13"/>
      <c r="O28" s="13"/>
      <c r="P28" s="9"/>
      <c r="Q28" s="9"/>
      <c r="R28" s="9"/>
      <c r="S28" s="9"/>
      <c r="T28" s="9"/>
      <c r="U28" s="9"/>
      <c r="V28" s="9"/>
      <c r="W28" s="9"/>
      <c r="X28" s="9"/>
      <c r="Y28" s="9"/>
      <c r="Z28" s="9"/>
    </row>
    <row r="29" ht="61.5" customHeight="1">
      <c r="A29" s="9"/>
      <c r="B29" s="10" t="s">
        <v>8</v>
      </c>
      <c r="C29" s="11" t="s">
        <v>44</v>
      </c>
      <c r="D29" s="18" t="s">
        <v>45</v>
      </c>
      <c r="E29" s="3"/>
      <c r="F29" s="3"/>
      <c r="G29" s="4"/>
      <c r="H29" s="13"/>
      <c r="I29" s="13"/>
      <c r="J29" s="13"/>
      <c r="K29" s="13"/>
      <c r="L29" s="13"/>
      <c r="M29" s="13"/>
      <c r="N29" s="13"/>
      <c r="O29" s="13"/>
      <c r="P29" s="9"/>
      <c r="Q29" s="9"/>
      <c r="R29" s="9"/>
      <c r="S29" s="9"/>
      <c r="T29" s="9"/>
      <c r="U29" s="9"/>
      <c r="V29" s="9"/>
      <c r="W29" s="9"/>
      <c r="X29" s="9"/>
      <c r="Y29" s="9"/>
      <c r="Z29" s="9"/>
    </row>
    <row r="30" ht="93.0" customHeight="1">
      <c r="A30" s="9"/>
      <c r="B30" s="10" t="s">
        <v>10</v>
      </c>
      <c r="C30" s="11" t="s">
        <v>46</v>
      </c>
      <c r="D30" s="18" t="s">
        <v>47</v>
      </c>
      <c r="E30" s="3"/>
      <c r="F30" s="3"/>
      <c r="G30" s="4"/>
      <c r="H30" s="13"/>
      <c r="I30" s="13"/>
      <c r="J30" s="13"/>
      <c r="K30" s="13"/>
      <c r="L30" s="13"/>
      <c r="M30" s="13"/>
      <c r="N30" s="13"/>
      <c r="O30" s="13"/>
      <c r="P30" s="9"/>
      <c r="Q30" s="9"/>
      <c r="R30" s="9"/>
      <c r="S30" s="9"/>
      <c r="T30" s="9"/>
      <c r="U30" s="9"/>
      <c r="V30" s="9"/>
      <c r="W30" s="9"/>
      <c r="X30" s="9"/>
      <c r="Y30" s="9"/>
      <c r="Z30" s="9"/>
    </row>
    <row r="31" ht="14.25" customHeight="1">
      <c r="A31" s="9"/>
      <c r="B31" s="14"/>
      <c r="C31" s="13"/>
      <c r="D31" s="13"/>
      <c r="E31" s="13"/>
      <c r="F31" s="13"/>
      <c r="G31" s="13"/>
      <c r="H31" s="13"/>
      <c r="I31" s="13"/>
      <c r="J31" s="13"/>
      <c r="K31" s="13"/>
      <c r="L31" s="13"/>
      <c r="M31" s="13"/>
      <c r="N31" s="13"/>
      <c r="O31" s="13"/>
      <c r="P31" s="9"/>
      <c r="Q31" s="9"/>
      <c r="R31" s="9"/>
      <c r="S31" s="9"/>
      <c r="T31" s="9"/>
      <c r="U31" s="9"/>
      <c r="V31" s="9"/>
      <c r="W31" s="9"/>
      <c r="X31" s="9"/>
      <c r="Y31" s="9"/>
      <c r="Z31" s="9"/>
    </row>
    <row r="32" ht="14.25" customHeight="1">
      <c r="A32" s="9"/>
      <c r="B32" s="14"/>
      <c r="C32" s="13"/>
      <c r="D32" s="13"/>
      <c r="E32" s="13"/>
      <c r="F32" s="13"/>
      <c r="G32" s="13"/>
      <c r="H32" s="13"/>
      <c r="I32" s="13"/>
      <c r="J32" s="13"/>
      <c r="K32" s="13"/>
      <c r="L32" s="13"/>
      <c r="M32" s="13"/>
      <c r="N32" s="13"/>
      <c r="O32" s="13"/>
      <c r="P32" s="9"/>
      <c r="Q32" s="9"/>
      <c r="R32" s="9"/>
      <c r="S32" s="9"/>
      <c r="T32" s="9"/>
      <c r="U32" s="9"/>
      <c r="V32" s="9"/>
      <c r="W32" s="9"/>
      <c r="X32" s="9"/>
      <c r="Y32" s="9"/>
      <c r="Z32" s="9"/>
    </row>
    <row r="33" ht="14.25" customHeight="1">
      <c r="A33" s="9"/>
      <c r="B33" s="14"/>
      <c r="C33" s="13"/>
      <c r="D33" s="13"/>
      <c r="E33" s="13"/>
      <c r="F33" s="13"/>
      <c r="G33" s="13"/>
      <c r="H33" s="13"/>
      <c r="I33" s="13"/>
      <c r="J33" s="13"/>
      <c r="K33" s="13"/>
      <c r="L33" s="13"/>
      <c r="M33" s="13"/>
      <c r="N33" s="13"/>
      <c r="O33" s="13"/>
      <c r="P33" s="9"/>
      <c r="Q33" s="9"/>
      <c r="R33" s="9"/>
      <c r="S33" s="9"/>
      <c r="T33" s="9"/>
      <c r="U33" s="9"/>
      <c r="V33" s="9"/>
      <c r="W33" s="9"/>
      <c r="X33" s="9"/>
      <c r="Y33" s="9"/>
      <c r="Z33" s="9"/>
    </row>
    <row r="34" ht="14.25" customHeight="1">
      <c r="A34" s="9"/>
      <c r="B34" s="33" t="s">
        <v>48</v>
      </c>
      <c r="C34" s="28"/>
      <c r="D34" s="28"/>
      <c r="E34" s="28"/>
      <c r="F34" s="28"/>
      <c r="G34" s="29"/>
      <c r="H34" s="13"/>
      <c r="I34" s="13"/>
      <c r="J34" s="13"/>
      <c r="K34" s="13"/>
      <c r="L34" s="13"/>
      <c r="M34" s="13"/>
      <c r="N34" s="13"/>
      <c r="O34" s="13"/>
      <c r="P34" s="9"/>
      <c r="Q34" s="9"/>
      <c r="R34" s="9"/>
      <c r="S34" s="9"/>
      <c r="T34" s="9"/>
      <c r="U34" s="9"/>
      <c r="V34" s="9"/>
      <c r="W34" s="9"/>
      <c r="X34" s="9"/>
      <c r="Y34" s="9"/>
      <c r="Z34" s="9"/>
    </row>
    <row r="35" ht="30.0" customHeight="1">
      <c r="A35" s="9"/>
      <c r="B35" s="34" t="s">
        <v>49</v>
      </c>
      <c r="C35" s="34" t="s">
        <v>50</v>
      </c>
      <c r="D35" s="32" t="s">
        <v>3</v>
      </c>
      <c r="E35" s="3"/>
      <c r="F35" s="3"/>
      <c r="G35" s="4"/>
      <c r="H35" s="13"/>
      <c r="I35" s="13"/>
      <c r="J35" s="13"/>
      <c r="K35" s="13"/>
      <c r="L35" s="13"/>
      <c r="M35" s="13"/>
      <c r="N35" s="13"/>
      <c r="O35" s="13"/>
      <c r="P35" s="9"/>
      <c r="Q35" s="9"/>
      <c r="R35" s="9"/>
      <c r="S35" s="9"/>
      <c r="T35" s="9"/>
      <c r="U35" s="9"/>
      <c r="V35" s="9"/>
      <c r="W35" s="9"/>
      <c r="X35" s="9"/>
      <c r="Y35" s="9"/>
      <c r="Z35" s="9"/>
    </row>
    <row r="36" ht="14.25" customHeight="1">
      <c r="A36" s="9"/>
      <c r="B36" s="26"/>
      <c r="C36" s="26"/>
      <c r="D36" s="32" t="s">
        <v>51</v>
      </c>
      <c r="E36" s="3"/>
      <c r="F36" s="3"/>
      <c r="G36" s="4"/>
      <c r="H36" s="13"/>
      <c r="I36" s="13"/>
      <c r="J36" s="13"/>
      <c r="K36" s="13"/>
      <c r="L36" s="13"/>
      <c r="M36" s="13"/>
      <c r="N36" s="13"/>
      <c r="O36" s="13"/>
      <c r="P36" s="9"/>
      <c r="Q36" s="9"/>
      <c r="R36" s="9"/>
      <c r="S36" s="9"/>
      <c r="T36" s="9"/>
      <c r="U36" s="9"/>
      <c r="V36" s="9"/>
      <c r="W36" s="9"/>
      <c r="X36" s="9"/>
      <c r="Y36" s="9"/>
      <c r="Z36" s="9"/>
    </row>
    <row r="37" ht="25.5" customHeight="1">
      <c r="A37" s="9"/>
      <c r="B37" s="35" t="s">
        <v>52</v>
      </c>
      <c r="C37" s="11">
        <v>100.0</v>
      </c>
      <c r="D37" s="12" t="s">
        <v>53</v>
      </c>
      <c r="E37" s="3"/>
      <c r="F37" s="3"/>
      <c r="G37" s="4"/>
      <c r="H37" s="13"/>
      <c r="I37" s="13"/>
      <c r="J37" s="13"/>
      <c r="K37" s="13"/>
      <c r="L37" s="13"/>
      <c r="M37" s="13"/>
      <c r="N37" s="13"/>
      <c r="O37" s="13"/>
      <c r="P37" s="9"/>
      <c r="Q37" s="9"/>
      <c r="R37" s="9"/>
      <c r="S37" s="9"/>
      <c r="T37" s="9"/>
      <c r="U37" s="9"/>
      <c r="V37" s="9"/>
      <c r="W37" s="9"/>
      <c r="X37" s="9"/>
      <c r="Y37" s="9"/>
      <c r="Z37" s="9"/>
    </row>
    <row r="38" ht="34.5" customHeight="1">
      <c r="A38" s="9"/>
      <c r="B38" s="35" t="s">
        <v>54</v>
      </c>
      <c r="C38" s="11">
        <v>60.0</v>
      </c>
      <c r="D38" s="12" t="s">
        <v>55</v>
      </c>
      <c r="E38" s="3"/>
      <c r="F38" s="3"/>
      <c r="G38" s="4"/>
      <c r="H38" s="13"/>
      <c r="I38" s="13"/>
      <c r="J38" s="13"/>
      <c r="K38" s="13"/>
      <c r="L38" s="13"/>
      <c r="M38" s="13"/>
      <c r="N38" s="13"/>
      <c r="O38" s="13"/>
      <c r="P38" s="9"/>
      <c r="Q38" s="9"/>
      <c r="R38" s="9"/>
      <c r="S38" s="9"/>
      <c r="T38" s="9"/>
      <c r="U38" s="9"/>
      <c r="V38" s="9"/>
      <c r="W38" s="9"/>
      <c r="X38" s="9"/>
      <c r="Y38" s="9"/>
      <c r="Z38" s="9"/>
    </row>
    <row r="39" ht="30.75" customHeight="1">
      <c r="A39" s="9"/>
      <c r="B39" s="35" t="s">
        <v>56</v>
      </c>
      <c r="C39" s="11">
        <v>25.0</v>
      </c>
      <c r="D39" s="12" t="s">
        <v>57</v>
      </c>
      <c r="E39" s="3"/>
      <c r="F39" s="3"/>
      <c r="G39" s="4"/>
      <c r="H39" s="13"/>
      <c r="I39" s="13"/>
      <c r="J39" s="13"/>
      <c r="K39" s="13"/>
      <c r="L39" s="13"/>
      <c r="M39" s="13"/>
      <c r="N39" s="13"/>
      <c r="O39" s="13"/>
      <c r="P39" s="9"/>
      <c r="Q39" s="9"/>
      <c r="R39" s="9"/>
      <c r="S39" s="9"/>
      <c r="T39" s="9"/>
      <c r="U39" s="9"/>
      <c r="V39" s="9"/>
      <c r="W39" s="9"/>
      <c r="X39" s="9"/>
      <c r="Y39" s="9"/>
      <c r="Z39" s="9"/>
    </row>
    <row r="40" ht="30.75" customHeight="1">
      <c r="A40" s="9"/>
      <c r="B40" s="35" t="s">
        <v>58</v>
      </c>
      <c r="C40" s="11">
        <v>10.0</v>
      </c>
      <c r="D40" s="12" t="s">
        <v>59</v>
      </c>
      <c r="E40" s="3"/>
      <c r="F40" s="3"/>
      <c r="G40" s="4"/>
      <c r="H40" s="13"/>
      <c r="I40" s="13"/>
      <c r="J40" s="13"/>
      <c r="K40" s="13"/>
      <c r="L40" s="13"/>
      <c r="M40" s="13"/>
      <c r="N40" s="13"/>
      <c r="O40" s="13"/>
      <c r="P40" s="9"/>
      <c r="Q40" s="9"/>
      <c r="R40" s="9"/>
      <c r="S40" s="9"/>
      <c r="T40" s="9"/>
      <c r="U40" s="9"/>
      <c r="V40" s="9"/>
      <c r="W40" s="9"/>
      <c r="X40" s="9"/>
      <c r="Y40" s="9"/>
      <c r="Z40" s="9"/>
    </row>
    <row r="41" ht="14.25" customHeight="1">
      <c r="A41" s="9"/>
      <c r="B41" s="14"/>
      <c r="C41" s="13"/>
      <c r="D41" s="13"/>
      <c r="E41" s="13"/>
      <c r="F41" s="13"/>
      <c r="G41" s="13"/>
      <c r="H41" s="13"/>
      <c r="I41" s="13"/>
      <c r="J41" s="13"/>
      <c r="K41" s="13"/>
      <c r="L41" s="13"/>
      <c r="M41" s="13"/>
      <c r="N41" s="13"/>
      <c r="O41" s="13"/>
      <c r="P41" s="9"/>
      <c r="Q41" s="9"/>
      <c r="R41" s="9"/>
      <c r="S41" s="9"/>
      <c r="T41" s="9"/>
      <c r="U41" s="9"/>
      <c r="V41" s="9"/>
      <c r="W41" s="9"/>
      <c r="X41" s="9"/>
      <c r="Y41" s="9"/>
      <c r="Z41" s="9"/>
    </row>
    <row r="42" ht="14.25" customHeight="1">
      <c r="A42" s="9"/>
      <c r="B42" s="14"/>
      <c r="C42" s="13"/>
      <c r="D42" s="13"/>
      <c r="E42" s="13"/>
      <c r="F42" s="13"/>
      <c r="G42" s="13"/>
      <c r="H42" s="13"/>
      <c r="I42" s="13"/>
      <c r="J42" s="13"/>
      <c r="K42" s="13"/>
      <c r="L42" s="13"/>
      <c r="M42" s="13"/>
      <c r="N42" s="13"/>
      <c r="O42" s="13"/>
      <c r="P42" s="9"/>
      <c r="Q42" s="9"/>
      <c r="R42" s="9"/>
      <c r="S42" s="9"/>
      <c r="T42" s="9"/>
      <c r="U42" s="9"/>
      <c r="V42" s="9"/>
      <c r="W42" s="9"/>
      <c r="X42" s="9"/>
      <c r="Y42" s="9"/>
      <c r="Z42" s="9"/>
    </row>
    <row r="43" ht="14.25" customHeight="1">
      <c r="A43" s="9"/>
      <c r="B43" s="14"/>
      <c r="C43" s="13"/>
      <c r="D43" s="13"/>
      <c r="E43" s="13"/>
      <c r="F43" s="13"/>
      <c r="G43" s="13"/>
      <c r="H43" s="13"/>
      <c r="I43" s="13"/>
      <c r="J43" s="13"/>
      <c r="K43" s="13"/>
      <c r="L43" s="13"/>
      <c r="M43" s="13"/>
      <c r="N43" s="13"/>
      <c r="O43" s="13"/>
      <c r="P43" s="9"/>
      <c r="Q43" s="9"/>
      <c r="R43" s="9"/>
      <c r="S43" s="9"/>
      <c r="T43" s="9"/>
      <c r="U43" s="9"/>
      <c r="V43" s="9"/>
      <c r="W43" s="9"/>
      <c r="X43" s="9"/>
      <c r="Y43" s="9"/>
      <c r="Z43" s="9"/>
    </row>
    <row r="44" ht="14.25" customHeight="1">
      <c r="A44" s="9"/>
      <c r="B44" s="33" t="s">
        <v>60</v>
      </c>
      <c r="C44" s="28"/>
      <c r="D44" s="28"/>
      <c r="E44" s="28"/>
      <c r="F44" s="28"/>
      <c r="G44" s="29"/>
      <c r="H44" s="13"/>
      <c r="I44" s="13"/>
      <c r="J44" s="13"/>
      <c r="K44" s="13"/>
      <c r="L44" s="13"/>
      <c r="M44" s="13"/>
      <c r="N44" s="13"/>
      <c r="O44" s="13"/>
      <c r="P44" s="9"/>
      <c r="Q44" s="9"/>
      <c r="R44" s="9"/>
      <c r="S44" s="9"/>
      <c r="T44" s="9"/>
      <c r="U44" s="9"/>
      <c r="V44" s="9"/>
      <c r="W44" s="9"/>
      <c r="X44" s="9"/>
      <c r="Y44" s="9"/>
      <c r="Z44" s="9"/>
    </row>
    <row r="45" ht="30.0" customHeight="1">
      <c r="A45" s="9"/>
      <c r="B45" s="36" t="s">
        <v>61</v>
      </c>
      <c r="C45" s="37"/>
      <c r="D45" s="32" t="s">
        <v>62</v>
      </c>
      <c r="E45" s="3"/>
      <c r="F45" s="3"/>
      <c r="G45" s="4"/>
      <c r="H45" s="13"/>
      <c r="I45" s="13"/>
      <c r="J45" s="13"/>
      <c r="K45" s="13"/>
      <c r="L45" s="13"/>
      <c r="M45" s="13"/>
      <c r="N45" s="13"/>
      <c r="O45" s="13"/>
      <c r="P45" s="9"/>
      <c r="Q45" s="9"/>
      <c r="R45" s="9"/>
      <c r="S45" s="9"/>
      <c r="T45" s="9"/>
      <c r="U45" s="9"/>
      <c r="V45" s="9"/>
      <c r="W45" s="9"/>
      <c r="X45" s="9"/>
      <c r="Y45" s="9"/>
      <c r="Z45" s="9"/>
    </row>
    <row r="46" ht="14.25" customHeight="1">
      <c r="A46" s="9"/>
      <c r="B46" s="38"/>
      <c r="C46" s="39"/>
      <c r="D46" s="32"/>
      <c r="E46" s="3"/>
      <c r="F46" s="3"/>
      <c r="G46" s="4"/>
      <c r="H46" s="13"/>
      <c r="I46" s="13"/>
      <c r="J46" s="13"/>
      <c r="K46" s="13"/>
      <c r="L46" s="13"/>
      <c r="M46" s="13"/>
      <c r="N46" s="13"/>
      <c r="O46" s="13"/>
      <c r="P46" s="9"/>
      <c r="Q46" s="9"/>
      <c r="R46" s="9"/>
      <c r="S46" s="9"/>
      <c r="T46" s="9"/>
      <c r="U46" s="9"/>
      <c r="V46" s="9"/>
      <c r="W46" s="9"/>
      <c r="X46" s="9"/>
      <c r="Y46" s="9"/>
      <c r="Z46" s="9"/>
    </row>
    <row r="47" ht="38.25" customHeight="1">
      <c r="A47" s="9"/>
      <c r="B47" s="34" t="s">
        <v>63</v>
      </c>
      <c r="C47" s="11">
        <v>100.0</v>
      </c>
      <c r="D47" s="40" t="s">
        <v>64</v>
      </c>
      <c r="E47" s="40" t="s">
        <v>65</v>
      </c>
      <c r="F47" s="40" t="s">
        <v>66</v>
      </c>
      <c r="G47" s="41" t="s">
        <v>67</v>
      </c>
      <c r="H47" s="13"/>
      <c r="I47" s="13"/>
      <c r="J47" s="13"/>
      <c r="K47" s="13"/>
      <c r="L47" s="13"/>
      <c r="M47" s="13"/>
      <c r="N47" s="13"/>
      <c r="O47" s="13"/>
      <c r="P47" s="9"/>
      <c r="Q47" s="9"/>
      <c r="R47" s="9"/>
      <c r="S47" s="9"/>
      <c r="T47" s="9"/>
      <c r="U47" s="9"/>
      <c r="V47" s="9"/>
      <c r="W47" s="9"/>
      <c r="X47" s="9"/>
      <c r="Y47" s="9"/>
      <c r="Z47" s="9"/>
    </row>
    <row r="48" ht="38.25" customHeight="1">
      <c r="A48" s="9"/>
      <c r="B48" s="24"/>
      <c r="C48" s="11">
        <v>60.0</v>
      </c>
      <c r="D48" s="40" t="s">
        <v>68</v>
      </c>
      <c r="E48" s="40" t="s">
        <v>69</v>
      </c>
      <c r="F48" s="41" t="s">
        <v>70</v>
      </c>
      <c r="G48" s="11" t="s">
        <v>71</v>
      </c>
      <c r="H48" s="13"/>
      <c r="I48" s="13"/>
      <c r="J48" s="13"/>
      <c r="K48" s="13"/>
      <c r="L48" s="13"/>
      <c r="M48" s="13"/>
      <c r="N48" s="13"/>
      <c r="O48" s="13"/>
      <c r="P48" s="9"/>
      <c r="Q48" s="9"/>
      <c r="R48" s="9"/>
      <c r="S48" s="9"/>
      <c r="T48" s="9"/>
      <c r="U48" s="9"/>
      <c r="V48" s="9"/>
      <c r="W48" s="9"/>
      <c r="X48" s="9"/>
      <c r="Y48" s="9"/>
      <c r="Z48" s="9"/>
    </row>
    <row r="49" ht="38.25" customHeight="1">
      <c r="A49" s="9"/>
      <c r="B49" s="24"/>
      <c r="C49" s="11">
        <v>25.0</v>
      </c>
      <c r="D49" s="40" t="s">
        <v>72</v>
      </c>
      <c r="E49" s="41" t="s">
        <v>73</v>
      </c>
      <c r="F49" s="41" t="s">
        <v>74</v>
      </c>
      <c r="G49" s="42" t="s">
        <v>75</v>
      </c>
      <c r="H49" s="13"/>
      <c r="I49" s="13"/>
      <c r="J49" s="13"/>
      <c r="K49" s="13"/>
      <c r="L49" s="13"/>
      <c r="M49" s="13"/>
      <c r="N49" s="13"/>
      <c r="O49" s="13"/>
      <c r="P49" s="9"/>
      <c r="Q49" s="9"/>
      <c r="R49" s="9"/>
      <c r="S49" s="9"/>
      <c r="T49" s="9"/>
      <c r="U49" s="9"/>
      <c r="V49" s="9"/>
      <c r="W49" s="9"/>
      <c r="X49" s="9"/>
      <c r="Y49" s="9"/>
      <c r="Z49" s="9"/>
    </row>
    <row r="50" ht="30.0" customHeight="1">
      <c r="A50" s="9"/>
      <c r="B50" s="26"/>
      <c r="C50" s="11">
        <v>10.0</v>
      </c>
      <c r="D50" s="41" t="s">
        <v>76</v>
      </c>
      <c r="E50" s="11" t="s">
        <v>77</v>
      </c>
      <c r="F50" s="42" t="s">
        <v>78</v>
      </c>
      <c r="G50" s="42" t="s">
        <v>79</v>
      </c>
      <c r="H50" s="13"/>
      <c r="I50" s="13"/>
      <c r="J50" s="13"/>
      <c r="K50" s="13"/>
      <c r="L50" s="13"/>
      <c r="M50" s="13"/>
      <c r="N50" s="13"/>
      <c r="O50" s="13"/>
      <c r="P50" s="9"/>
      <c r="Q50" s="9"/>
      <c r="R50" s="9"/>
      <c r="S50" s="9"/>
      <c r="T50" s="9"/>
      <c r="U50" s="9"/>
      <c r="V50" s="9"/>
      <c r="W50" s="9"/>
      <c r="X50" s="9"/>
      <c r="Y50" s="9"/>
      <c r="Z50" s="9"/>
    </row>
    <row r="51" ht="14.25" customHeight="1">
      <c r="A51" s="9"/>
      <c r="B51" s="14"/>
      <c r="C51" s="13"/>
      <c r="D51" s="13"/>
      <c r="E51" s="13"/>
      <c r="F51" s="13"/>
      <c r="G51" s="13"/>
      <c r="H51" s="13"/>
      <c r="I51" s="13"/>
      <c r="J51" s="13"/>
      <c r="K51" s="13"/>
      <c r="L51" s="13"/>
      <c r="M51" s="13"/>
      <c r="N51" s="13"/>
      <c r="O51" s="13"/>
      <c r="P51" s="9"/>
      <c r="Q51" s="9"/>
      <c r="R51" s="9"/>
      <c r="S51" s="9"/>
      <c r="T51" s="9"/>
      <c r="U51" s="9"/>
      <c r="V51" s="9"/>
      <c r="W51" s="9"/>
      <c r="X51" s="9"/>
      <c r="Y51" s="9"/>
      <c r="Z51" s="9"/>
    </row>
    <row r="52" ht="14.25" customHeight="1">
      <c r="A52" s="9"/>
      <c r="B52" s="14"/>
      <c r="C52" s="13"/>
      <c r="D52" s="13"/>
      <c r="E52" s="13"/>
      <c r="F52" s="13"/>
      <c r="G52" s="13"/>
      <c r="H52" s="13"/>
      <c r="I52" s="13"/>
      <c r="J52" s="13"/>
      <c r="K52" s="13"/>
      <c r="L52" s="13"/>
      <c r="M52" s="13"/>
      <c r="N52" s="13"/>
      <c r="O52" s="13"/>
      <c r="P52" s="9"/>
      <c r="Q52" s="9"/>
      <c r="R52" s="9"/>
      <c r="S52" s="9"/>
      <c r="T52" s="9"/>
      <c r="U52" s="9"/>
      <c r="V52" s="9"/>
      <c r="W52" s="9"/>
      <c r="X52" s="9"/>
      <c r="Y52" s="9"/>
      <c r="Z52" s="9"/>
    </row>
    <row r="53" ht="14.25" customHeight="1">
      <c r="A53" s="9"/>
      <c r="B53" s="14"/>
      <c r="C53" s="13"/>
      <c r="D53" s="13"/>
      <c r="E53" s="13"/>
      <c r="F53" s="13"/>
      <c r="G53" s="13"/>
      <c r="H53" s="13"/>
      <c r="I53" s="13"/>
      <c r="J53" s="13"/>
      <c r="K53" s="13"/>
      <c r="L53" s="13"/>
      <c r="M53" s="13"/>
      <c r="N53" s="13"/>
      <c r="O53" s="13"/>
      <c r="P53" s="9"/>
      <c r="Q53" s="9"/>
      <c r="R53" s="9"/>
      <c r="S53" s="9"/>
      <c r="T53" s="9"/>
      <c r="U53" s="9"/>
      <c r="V53" s="9"/>
      <c r="W53" s="9"/>
      <c r="X53" s="9"/>
      <c r="Y53" s="9"/>
      <c r="Z53" s="9"/>
    </row>
    <row r="54" ht="14.25" customHeight="1">
      <c r="A54" s="9"/>
      <c r="B54" s="33" t="s">
        <v>80</v>
      </c>
      <c r="C54" s="28"/>
      <c r="D54" s="28"/>
      <c r="E54" s="28"/>
      <c r="F54" s="28"/>
      <c r="G54" s="29"/>
      <c r="H54" s="13"/>
      <c r="I54" s="13"/>
      <c r="J54" s="13"/>
      <c r="K54" s="13"/>
      <c r="L54" s="13"/>
      <c r="M54" s="13"/>
      <c r="N54" s="13"/>
      <c r="O54" s="13"/>
      <c r="P54" s="9"/>
      <c r="Q54" s="9"/>
      <c r="R54" s="9"/>
      <c r="S54" s="9"/>
      <c r="T54" s="9"/>
      <c r="U54" s="9"/>
      <c r="V54" s="9"/>
      <c r="W54" s="9"/>
      <c r="X54" s="9"/>
      <c r="Y54" s="9"/>
      <c r="Z54" s="9"/>
    </row>
    <row r="55" ht="14.25" customHeight="1">
      <c r="A55" s="9"/>
      <c r="B55" s="30" t="s">
        <v>81</v>
      </c>
      <c r="C55" s="31" t="s">
        <v>82</v>
      </c>
      <c r="D55" s="32" t="s">
        <v>3</v>
      </c>
      <c r="E55" s="3"/>
      <c r="F55" s="3"/>
      <c r="G55" s="4"/>
      <c r="H55" s="13"/>
      <c r="I55" s="13"/>
      <c r="J55" s="13"/>
      <c r="K55" s="13"/>
      <c r="L55" s="13"/>
      <c r="M55" s="13"/>
      <c r="N55" s="13"/>
      <c r="O55" s="13"/>
      <c r="P55" s="9"/>
      <c r="Q55" s="9"/>
      <c r="R55" s="9"/>
      <c r="S55" s="9"/>
      <c r="T55" s="9"/>
      <c r="U55" s="9"/>
      <c r="V55" s="9"/>
      <c r="W55" s="9"/>
      <c r="X55" s="9"/>
      <c r="Y55" s="9"/>
      <c r="Z55" s="9"/>
    </row>
    <row r="56" ht="46.5" customHeight="1">
      <c r="A56" s="9"/>
      <c r="B56" s="10" t="s">
        <v>83</v>
      </c>
      <c r="C56" s="11" t="s">
        <v>84</v>
      </c>
      <c r="D56" s="12" t="s">
        <v>85</v>
      </c>
      <c r="E56" s="3"/>
      <c r="F56" s="3"/>
      <c r="G56" s="4"/>
      <c r="H56" s="13"/>
      <c r="I56" s="13"/>
      <c r="J56" s="13"/>
      <c r="K56" s="13"/>
      <c r="L56" s="13"/>
      <c r="M56" s="13"/>
      <c r="N56" s="13"/>
      <c r="O56" s="13"/>
      <c r="P56" s="9"/>
      <c r="Q56" s="9"/>
      <c r="R56" s="9"/>
      <c r="S56" s="9"/>
      <c r="T56" s="9"/>
      <c r="U56" s="9"/>
      <c r="V56" s="9"/>
      <c r="W56" s="9"/>
      <c r="X56" s="9"/>
      <c r="Y56" s="9"/>
      <c r="Z56" s="9"/>
    </row>
    <row r="57" ht="30.75" customHeight="1">
      <c r="A57" s="9"/>
      <c r="B57" s="10" t="s">
        <v>86</v>
      </c>
      <c r="C57" s="11" t="s">
        <v>87</v>
      </c>
      <c r="D57" s="12" t="s">
        <v>88</v>
      </c>
      <c r="E57" s="3"/>
      <c r="F57" s="3"/>
      <c r="G57" s="4"/>
      <c r="H57" s="13"/>
      <c r="I57" s="13"/>
      <c r="J57" s="13"/>
      <c r="K57" s="13"/>
      <c r="L57" s="13"/>
      <c r="M57" s="13"/>
      <c r="N57" s="13"/>
      <c r="O57" s="13"/>
      <c r="P57" s="9"/>
      <c r="Q57" s="9"/>
      <c r="R57" s="9"/>
      <c r="S57" s="9"/>
      <c r="T57" s="9"/>
      <c r="U57" s="9"/>
      <c r="V57" s="9"/>
      <c r="W57" s="9"/>
      <c r="X57" s="9"/>
      <c r="Y57" s="9"/>
      <c r="Z57" s="9"/>
    </row>
    <row r="58" ht="30.75" customHeight="1">
      <c r="A58" s="9"/>
      <c r="B58" s="10" t="s">
        <v>89</v>
      </c>
      <c r="C58" s="11" t="s">
        <v>90</v>
      </c>
      <c r="D58" s="12" t="s">
        <v>91</v>
      </c>
      <c r="E58" s="3"/>
      <c r="F58" s="3"/>
      <c r="G58" s="4"/>
      <c r="H58" s="13"/>
      <c r="I58" s="13"/>
      <c r="J58" s="13"/>
      <c r="K58" s="13"/>
      <c r="L58" s="13"/>
      <c r="M58" s="13"/>
      <c r="N58" s="13"/>
      <c r="O58" s="13"/>
      <c r="P58" s="9"/>
      <c r="Q58" s="9"/>
      <c r="R58" s="9"/>
      <c r="S58" s="9"/>
      <c r="T58" s="9"/>
      <c r="U58" s="9"/>
      <c r="V58" s="9"/>
      <c r="W58" s="9"/>
      <c r="X58" s="9"/>
      <c r="Y58" s="9"/>
      <c r="Z58" s="9"/>
    </row>
    <row r="59" ht="77.25" customHeight="1">
      <c r="A59" s="9"/>
      <c r="B59" s="10" t="s">
        <v>92</v>
      </c>
      <c r="C59" s="11">
        <v>20.0</v>
      </c>
      <c r="D59" s="12" t="s">
        <v>93</v>
      </c>
      <c r="E59" s="3"/>
      <c r="F59" s="3"/>
      <c r="G59" s="4"/>
      <c r="H59" s="13"/>
      <c r="I59" s="13"/>
      <c r="J59" s="13"/>
      <c r="K59" s="13"/>
      <c r="L59" s="13"/>
      <c r="M59" s="13"/>
      <c r="N59" s="13"/>
      <c r="O59" s="13"/>
      <c r="P59" s="9"/>
      <c r="Q59" s="9"/>
      <c r="R59" s="9"/>
      <c r="S59" s="9"/>
      <c r="T59" s="9"/>
      <c r="U59" s="9"/>
      <c r="V59" s="9"/>
      <c r="W59" s="9"/>
      <c r="X59" s="9"/>
      <c r="Y59" s="9"/>
      <c r="Z59" s="9"/>
    </row>
    <row r="60" ht="14.25" customHeight="1">
      <c r="A60" s="9"/>
      <c r="B60" s="43"/>
      <c r="C60" s="19"/>
      <c r="D60" s="19"/>
      <c r="E60" s="19"/>
      <c r="F60" s="19"/>
      <c r="G60" s="19"/>
      <c r="H60" s="13"/>
      <c r="I60" s="13"/>
      <c r="J60" s="13"/>
      <c r="K60" s="13"/>
      <c r="L60" s="13"/>
      <c r="M60" s="13"/>
      <c r="N60" s="13"/>
      <c r="O60" s="13"/>
      <c r="P60" s="9"/>
      <c r="Q60" s="9"/>
      <c r="R60" s="9"/>
      <c r="S60" s="9"/>
      <c r="T60" s="9"/>
      <c r="U60" s="9"/>
      <c r="V60" s="9"/>
      <c r="W60" s="9"/>
      <c r="X60" s="9"/>
      <c r="Y60" s="9"/>
      <c r="Z60" s="9"/>
    </row>
    <row r="61" ht="14.25" customHeight="1">
      <c r="A61" s="9"/>
      <c r="B61" s="43"/>
      <c r="C61" s="19"/>
      <c r="D61" s="19"/>
      <c r="E61" s="19"/>
      <c r="F61" s="19"/>
      <c r="G61" s="19"/>
      <c r="H61" s="13"/>
      <c r="I61" s="13"/>
      <c r="J61" s="13"/>
      <c r="K61" s="13"/>
      <c r="L61" s="13"/>
      <c r="M61" s="13"/>
      <c r="N61" s="13"/>
      <c r="O61" s="13"/>
      <c r="P61" s="9"/>
      <c r="Q61" s="9"/>
      <c r="R61" s="9"/>
      <c r="S61" s="9"/>
      <c r="T61" s="9"/>
      <c r="U61" s="9"/>
      <c r="V61" s="9"/>
      <c r="W61" s="9"/>
      <c r="X61" s="9"/>
      <c r="Y61" s="9"/>
      <c r="Z61" s="9"/>
    </row>
    <row r="62" ht="14.25" customHeight="1">
      <c r="A62" s="9"/>
      <c r="B62" s="33" t="s">
        <v>94</v>
      </c>
      <c r="C62" s="28"/>
      <c r="D62" s="28"/>
      <c r="E62" s="28"/>
      <c r="F62" s="28"/>
      <c r="G62" s="29"/>
      <c r="H62" s="13"/>
      <c r="I62" s="13"/>
      <c r="J62" s="13"/>
      <c r="K62" s="13"/>
      <c r="L62" s="13"/>
      <c r="M62" s="13"/>
      <c r="N62" s="13"/>
      <c r="O62" s="13"/>
      <c r="P62" s="9"/>
      <c r="Q62" s="9"/>
      <c r="R62" s="9"/>
      <c r="S62" s="9"/>
      <c r="T62" s="9"/>
      <c r="U62" s="9"/>
      <c r="V62" s="9"/>
      <c r="W62" s="9"/>
      <c r="X62" s="9"/>
      <c r="Y62" s="9"/>
      <c r="Z62" s="9"/>
    </row>
    <row r="63" ht="14.25" customHeight="1">
      <c r="A63" s="9"/>
      <c r="B63" s="30" t="s">
        <v>81</v>
      </c>
      <c r="C63" s="32" t="s">
        <v>95</v>
      </c>
      <c r="D63" s="3"/>
      <c r="E63" s="3"/>
      <c r="F63" s="3"/>
      <c r="G63" s="4"/>
      <c r="H63" s="13"/>
      <c r="I63" s="13"/>
      <c r="J63" s="13"/>
      <c r="K63" s="13"/>
      <c r="L63" s="13"/>
      <c r="M63" s="13"/>
      <c r="N63" s="13"/>
      <c r="O63" s="13"/>
      <c r="P63" s="9"/>
      <c r="Q63" s="9"/>
      <c r="R63" s="9"/>
      <c r="S63" s="9"/>
      <c r="T63" s="9"/>
      <c r="U63" s="9"/>
      <c r="V63" s="9"/>
      <c r="W63" s="9"/>
      <c r="X63" s="9"/>
      <c r="Y63" s="9"/>
      <c r="Z63" s="9"/>
    </row>
    <row r="64" ht="26.25" customHeight="1">
      <c r="A64" s="9"/>
      <c r="B64" s="10" t="s">
        <v>83</v>
      </c>
      <c r="C64" s="11" t="s">
        <v>96</v>
      </c>
      <c r="D64" s="12" t="s">
        <v>97</v>
      </c>
      <c r="E64" s="3"/>
      <c r="F64" s="3"/>
      <c r="G64" s="4"/>
      <c r="H64" s="13"/>
      <c r="I64" s="13"/>
      <c r="J64" s="13"/>
      <c r="K64" s="13"/>
      <c r="L64" s="13"/>
      <c r="M64" s="13"/>
      <c r="N64" s="13"/>
      <c r="O64" s="13"/>
      <c r="P64" s="9"/>
      <c r="Q64" s="9"/>
      <c r="R64" s="9"/>
      <c r="S64" s="9"/>
      <c r="T64" s="9"/>
      <c r="U64" s="9"/>
      <c r="V64" s="9"/>
      <c r="W64" s="9"/>
      <c r="X64" s="9"/>
      <c r="Y64" s="9"/>
      <c r="Z64" s="9"/>
    </row>
    <row r="65" ht="26.25" customHeight="1">
      <c r="A65" s="9"/>
      <c r="B65" s="10" t="s">
        <v>86</v>
      </c>
      <c r="C65" s="11" t="s">
        <v>98</v>
      </c>
      <c r="D65" s="12" t="s">
        <v>99</v>
      </c>
      <c r="E65" s="3"/>
      <c r="F65" s="3"/>
      <c r="G65" s="4"/>
      <c r="H65" s="13"/>
      <c r="I65" s="13"/>
      <c r="J65" s="13"/>
      <c r="K65" s="13"/>
      <c r="L65" s="13"/>
      <c r="M65" s="13"/>
      <c r="N65" s="13"/>
      <c r="O65" s="13"/>
      <c r="P65" s="9"/>
      <c r="Q65" s="9"/>
      <c r="R65" s="9"/>
      <c r="S65" s="9"/>
      <c r="T65" s="9"/>
      <c r="U65" s="9"/>
      <c r="V65" s="9"/>
      <c r="W65" s="9"/>
      <c r="X65" s="9"/>
      <c r="Y65" s="9"/>
      <c r="Z65" s="9"/>
    </row>
    <row r="66" ht="26.25" customHeight="1">
      <c r="A66" s="9"/>
      <c r="B66" s="10" t="s">
        <v>89</v>
      </c>
      <c r="C66" s="11" t="s">
        <v>100</v>
      </c>
      <c r="D66" s="12" t="s">
        <v>101</v>
      </c>
      <c r="E66" s="3"/>
      <c r="F66" s="3"/>
      <c r="G66" s="4"/>
      <c r="H66" s="13"/>
      <c r="I66" s="13"/>
      <c r="J66" s="13"/>
      <c r="K66" s="13"/>
      <c r="L66" s="13"/>
      <c r="M66" s="13"/>
      <c r="N66" s="13"/>
      <c r="O66" s="13"/>
      <c r="P66" s="9"/>
      <c r="Q66" s="9"/>
      <c r="R66" s="9"/>
      <c r="S66" s="9"/>
      <c r="T66" s="9"/>
      <c r="U66" s="9"/>
      <c r="V66" s="9"/>
      <c r="W66" s="9"/>
      <c r="X66" s="9"/>
      <c r="Y66" s="9"/>
      <c r="Z66" s="9"/>
    </row>
    <row r="67" ht="26.25" customHeight="1">
      <c r="A67" s="9"/>
      <c r="B67" s="10" t="s">
        <v>92</v>
      </c>
      <c r="C67" s="11" t="s">
        <v>102</v>
      </c>
      <c r="D67" s="12" t="s">
        <v>103</v>
      </c>
      <c r="E67" s="3"/>
      <c r="F67" s="3"/>
      <c r="G67" s="4"/>
      <c r="H67" s="13"/>
      <c r="I67" s="13"/>
      <c r="J67" s="13"/>
      <c r="K67" s="13"/>
      <c r="L67" s="13"/>
      <c r="M67" s="13"/>
      <c r="N67" s="13"/>
      <c r="O67" s="13"/>
      <c r="P67" s="9"/>
      <c r="Q67" s="9"/>
      <c r="R67" s="9"/>
      <c r="S67" s="9"/>
      <c r="T67" s="9"/>
      <c r="U67" s="9"/>
      <c r="V67" s="9"/>
      <c r="W67" s="9"/>
      <c r="X67" s="9"/>
      <c r="Y67" s="9"/>
      <c r="Z67" s="9"/>
    </row>
    <row r="68" ht="14.25" customHeight="1">
      <c r="A68" s="9"/>
      <c r="B68" s="44"/>
      <c r="C68" s="19"/>
      <c r="D68" s="19"/>
      <c r="E68" s="19"/>
      <c r="F68" s="19"/>
      <c r="G68" s="19"/>
      <c r="H68" s="13"/>
      <c r="I68" s="13"/>
      <c r="J68" s="13"/>
      <c r="K68" s="13"/>
      <c r="L68" s="13"/>
      <c r="M68" s="13"/>
      <c r="N68" s="13"/>
      <c r="O68" s="13"/>
      <c r="P68" s="9"/>
      <c r="Q68" s="9"/>
      <c r="R68" s="9"/>
      <c r="S68" s="9"/>
      <c r="T68" s="9"/>
      <c r="U68" s="9"/>
      <c r="V68" s="9"/>
      <c r="W68" s="9"/>
      <c r="X68" s="9"/>
      <c r="Y68" s="9"/>
      <c r="Z68" s="9"/>
    </row>
    <row r="69" ht="14.25" customHeight="1">
      <c r="A69" s="9"/>
      <c r="B69" s="44"/>
      <c r="C69" s="19"/>
      <c r="D69" s="19"/>
      <c r="E69" s="19"/>
      <c r="F69" s="19"/>
      <c r="G69" s="19"/>
      <c r="H69" s="13"/>
      <c r="I69" s="13"/>
      <c r="J69" s="13"/>
      <c r="K69" s="13"/>
      <c r="L69" s="13"/>
      <c r="M69" s="13"/>
      <c r="N69" s="13"/>
      <c r="O69" s="13"/>
      <c r="P69" s="9"/>
      <c r="Q69" s="9"/>
      <c r="R69" s="9"/>
      <c r="S69" s="9"/>
      <c r="T69" s="9"/>
      <c r="U69" s="9"/>
      <c r="V69" s="9"/>
      <c r="W69" s="9"/>
      <c r="X69" s="9"/>
      <c r="Y69" s="9"/>
      <c r="Z69" s="9"/>
    </row>
    <row r="70" ht="14.25" customHeight="1">
      <c r="A70" s="9"/>
      <c r="B70" s="45"/>
      <c r="C70" s="46"/>
      <c r="D70" s="46"/>
      <c r="E70" s="46"/>
      <c r="F70" s="46"/>
      <c r="G70" s="46"/>
      <c r="H70" s="16"/>
      <c r="I70" s="16"/>
      <c r="J70" s="16"/>
      <c r="K70" s="16"/>
      <c r="L70" s="16"/>
      <c r="M70" s="16"/>
      <c r="N70" s="16"/>
      <c r="O70" s="16"/>
      <c r="P70" s="9"/>
      <c r="Q70" s="9"/>
      <c r="R70" s="9"/>
      <c r="S70" s="9"/>
      <c r="T70" s="9"/>
      <c r="U70" s="9"/>
      <c r="V70" s="9"/>
      <c r="W70" s="9"/>
      <c r="X70" s="9"/>
      <c r="Y70" s="9"/>
      <c r="Z70" s="9"/>
    </row>
    <row r="71" ht="14.25" customHeight="1">
      <c r="A71" s="9"/>
      <c r="B71" s="47" t="s">
        <v>104</v>
      </c>
      <c r="C71" s="3"/>
      <c r="D71" s="3"/>
      <c r="E71" s="3"/>
      <c r="F71" s="3"/>
      <c r="G71" s="3"/>
      <c r="H71" s="3"/>
      <c r="I71" s="3"/>
      <c r="J71" s="3"/>
      <c r="K71" s="3"/>
      <c r="L71" s="3"/>
      <c r="M71" s="3"/>
      <c r="N71" s="3"/>
      <c r="O71" s="4"/>
      <c r="P71" s="9"/>
      <c r="Q71" s="9"/>
      <c r="R71" s="9"/>
      <c r="S71" s="9"/>
      <c r="T71" s="9"/>
      <c r="U71" s="9"/>
      <c r="V71" s="9"/>
      <c r="W71" s="9"/>
      <c r="X71" s="9"/>
      <c r="Y71" s="9"/>
      <c r="Z71" s="9"/>
    </row>
    <row r="72" ht="42.75" customHeight="1">
      <c r="A72" s="9"/>
      <c r="B72" s="48" t="s">
        <v>105</v>
      </c>
      <c r="C72" s="32" t="s">
        <v>106</v>
      </c>
      <c r="D72" s="4"/>
      <c r="E72" s="49" t="s">
        <v>107</v>
      </c>
      <c r="F72" s="4"/>
      <c r="G72" s="49" t="s">
        <v>108</v>
      </c>
      <c r="H72" s="3"/>
      <c r="I72" s="3"/>
      <c r="J72" s="4"/>
      <c r="K72" s="49" t="s">
        <v>109</v>
      </c>
      <c r="L72" s="4"/>
      <c r="M72" s="49" t="s">
        <v>110</v>
      </c>
      <c r="N72" s="4"/>
      <c r="O72" s="50" t="s">
        <v>111</v>
      </c>
      <c r="P72" s="9"/>
      <c r="Q72" s="9"/>
      <c r="R72" s="9"/>
      <c r="S72" s="9"/>
      <c r="T72" s="9"/>
      <c r="U72" s="9"/>
      <c r="V72" s="9"/>
      <c r="W72" s="9"/>
      <c r="X72" s="9"/>
      <c r="Y72" s="9"/>
      <c r="Z72" s="9"/>
    </row>
    <row r="73" ht="79.5" customHeight="1">
      <c r="A73" s="9"/>
      <c r="B73" s="51" t="s">
        <v>112</v>
      </c>
      <c r="C73" s="12" t="s">
        <v>113</v>
      </c>
      <c r="D73" s="4"/>
      <c r="E73" s="12" t="s">
        <v>114</v>
      </c>
      <c r="F73" s="4"/>
      <c r="G73" s="12" t="s">
        <v>115</v>
      </c>
      <c r="H73" s="3"/>
      <c r="I73" s="3"/>
      <c r="J73" s="4"/>
      <c r="K73" s="12" t="s">
        <v>116</v>
      </c>
      <c r="L73" s="4"/>
      <c r="M73" s="12" t="s">
        <v>117</v>
      </c>
      <c r="N73" s="4"/>
      <c r="O73" s="51" t="s">
        <v>118</v>
      </c>
      <c r="P73" s="9"/>
      <c r="Q73" s="9"/>
      <c r="R73" s="9"/>
      <c r="S73" s="9"/>
      <c r="T73" s="9"/>
      <c r="U73" s="9"/>
      <c r="V73" s="9"/>
      <c r="W73" s="9"/>
      <c r="X73" s="9"/>
      <c r="Y73" s="9"/>
      <c r="Z73" s="9"/>
    </row>
    <row r="74" ht="18.0" customHeight="1">
      <c r="A74" s="9"/>
      <c r="B74" s="21" t="s">
        <v>119</v>
      </c>
      <c r="C74" s="52" t="s">
        <v>120</v>
      </c>
      <c r="D74" s="37"/>
      <c r="E74" s="52" t="s">
        <v>121</v>
      </c>
      <c r="F74" s="37"/>
      <c r="G74" s="52" t="s">
        <v>122</v>
      </c>
      <c r="H74" s="53"/>
      <c r="I74" s="53"/>
      <c r="J74" s="37"/>
      <c r="K74" s="52" t="s">
        <v>123</v>
      </c>
      <c r="L74" s="37"/>
      <c r="M74" s="52" t="s">
        <v>124</v>
      </c>
      <c r="N74" s="37"/>
      <c r="O74" s="21" t="s">
        <v>125</v>
      </c>
      <c r="P74" s="9"/>
      <c r="Q74" s="9"/>
      <c r="R74" s="9"/>
      <c r="S74" s="9"/>
      <c r="T74" s="9"/>
      <c r="U74" s="9"/>
      <c r="V74" s="9"/>
      <c r="W74" s="9"/>
      <c r="X74" s="9"/>
      <c r="Y74" s="9"/>
      <c r="Z74" s="9"/>
    </row>
    <row r="75" ht="14.25" customHeight="1">
      <c r="A75" s="9"/>
      <c r="B75" s="24"/>
      <c r="C75" s="54"/>
      <c r="D75" s="55"/>
      <c r="E75" s="54"/>
      <c r="F75" s="55"/>
      <c r="G75" s="54"/>
      <c r="J75" s="55"/>
      <c r="K75" s="54"/>
      <c r="L75" s="55"/>
      <c r="M75" s="54"/>
      <c r="N75" s="55"/>
      <c r="O75" s="24"/>
      <c r="P75" s="9"/>
      <c r="Q75" s="9"/>
      <c r="R75" s="9"/>
      <c r="S75" s="9"/>
      <c r="T75" s="9"/>
      <c r="U75" s="9"/>
      <c r="V75" s="9"/>
      <c r="W75" s="9"/>
      <c r="X75" s="9"/>
      <c r="Y75" s="9"/>
      <c r="Z75" s="9"/>
    </row>
    <row r="76" ht="14.25" customHeight="1">
      <c r="A76" s="9"/>
      <c r="B76" s="26"/>
      <c r="C76" s="38"/>
      <c r="D76" s="39"/>
      <c r="E76" s="38"/>
      <c r="F76" s="39"/>
      <c r="G76" s="38"/>
      <c r="H76" s="56"/>
      <c r="I76" s="56"/>
      <c r="J76" s="39"/>
      <c r="K76" s="38"/>
      <c r="L76" s="39"/>
      <c r="M76" s="38"/>
      <c r="N76" s="39"/>
      <c r="O76" s="26"/>
      <c r="P76" s="9"/>
      <c r="Q76" s="9"/>
      <c r="R76" s="9"/>
      <c r="S76" s="9"/>
      <c r="T76" s="9"/>
      <c r="U76" s="9"/>
      <c r="V76" s="9"/>
      <c r="W76" s="9"/>
      <c r="X76" s="9"/>
      <c r="Y76" s="9"/>
      <c r="Z76" s="9"/>
    </row>
    <row r="77" ht="111.0" customHeight="1">
      <c r="A77" s="9"/>
      <c r="B77" s="51" t="s">
        <v>126</v>
      </c>
      <c r="C77" s="12" t="s">
        <v>127</v>
      </c>
      <c r="D77" s="4"/>
      <c r="E77" s="57" t="s">
        <v>128</v>
      </c>
      <c r="F77" s="4"/>
      <c r="G77" s="12" t="s">
        <v>129</v>
      </c>
      <c r="H77" s="3"/>
      <c r="I77" s="3"/>
      <c r="J77" s="4"/>
      <c r="K77" s="12" t="s">
        <v>130</v>
      </c>
      <c r="L77" s="4"/>
      <c r="M77" s="57" t="s">
        <v>131</v>
      </c>
      <c r="N77" s="4"/>
      <c r="O77" s="51" t="s">
        <v>132</v>
      </c>
      <c r="P77" s="9"/>
      <c r="Q77" s="9"/>
      <c r="R77" s="9"/>
      <c r="S77" s="9"/>
      <c r="T77" s="9"/>
      <c r="U77" s="9"/>
      <c r="V77" s="9"/>
      <c r="W77" s="9"/>
      <c r="X77" s="9"/>
      <c r="Y77" s="9"/>
      <c r="Z77" s="9"/>
    </row>
    <row r="78" ht="18.0" customHeight="1">
      <c r="A78" s="9"/>
      <c r="B78" s="21" t="s">
        <v>133</v>
      </c>
      <c r="C78" s="52" t="s">
        <v>134</v>
      </c>
      <c r="D78" s="37"/>
      <c r="E78" s="52" t="s">
        <v>135</v>
      </c>
      <c r="F78" s="37"/>
      <c r="G78" s="52" t="s">
        <v>136</v>
      </c>
      <c r="H78" s="53"/>
      <c r="I78" s="53"/>
      <c r="J78" s="37"/>
      <c r="K78" s="52" t="s">
        <v>137</v>
      </c>
      <c r="L78" s="37"/>
      <c r="M78" s="52" t="s">
        <v>138</v>
      </c>
      <c r="N78" s="37"/>
      <c r="O78" s="21" t="s">
        <v>139</v>
      </c>
      <c r="P78" s="9"/>
      <c r="Q78" s="9"/>
      <c r="R78" s="9"/>
      <c r="S78" s="9"/>
      <c r="T78" s="9"/>
      <c r="U78" s="9"/>
      <c r="V78" s="9"/>
      <c r="W78" s="9"/>
      <c r="X78" s="9"/>
      <c r="Y78" s="9"/>
      <c r="Z78" s="9"/>
    </row>
    <row r="79" ht="14.25" customHeight="1">
      <c r="A79" s="9"/>
      <c r="B79" s="24"/>
      <c r="C79" s="54"/>
      <c r="D79" s="55"/>
      <c r="E79" s="54"/>
      <c r="F79" s="55"/>
      <c r="G79" s="54"/>
      <c r="J79" s="55"/>
      <c r="K79" s="54"/>
      <c r="L79" s="55"/>
      <c r="M79" s="54"/>
      <c r="N79" s="55"/>
      <c r="O79" s="24"/>
      <c r="P79" s="9"/>
      <c r="Q79" s="9"/>
      <c r="R79" s="9"/>
      <c r="S79" s="9"/>
      <c r="T79" s="9"/>
      <c r="U79" s="9"/>
      <c r="V79" s="9"/>
      <c r="W79" s="9"/>
      <c r="X79" s="9"/>
      <c r="Y79" s="9"/>
      <c r="Z79" s="9"/>
    </row>
    <row r="80" ht="14.25" customHeight="1">
      <c r="A80" s="9"/>
      <c r="B80" s="26"/>
      <c r="C80" s="38"/>
      <c r="D80" s="39"/>
      <c r="E80" s="38"/>
      <c r="F80" s="39"/>
      <c r="G80" s="38"/>
      <c r="H80" s="56"/>
      <c r="I80" s="56"/>
      <c r="J80" s="39"/>
      <c r="K80" s="38"/>
      <c r="L80" s="39"/>
      <c r="M80" s="38"/>
      <c r="N80" s="39"/>
      <c r="O80" s="26"/>
      <c r="P80" s="9"/>
      <c r="Q80" s="9"/>
      <c r="R80" s="9"/>
      <c r="S80" s="9"/>
      <c r="T80" s="9"/>
      <c r="U80" s="9"/>
      <c r="V80" s="9"/>
      <c r="W80" s="9"/>
      <c r="X80" s="9"/>
      <c r="Y80" s="9"/>
      <c r="Z80" s="9"/>
    </row>
    <row r="81" ht="75.0" customHeight="1">
      <c r="A81" s="9"/>
      <c r="B81" s="51" t="s">
        <v>140</v>
      </c>
      <c r="C81" s="12" t="s">
        <v>141</v>
      </c>
      <c r="D81" s="4"/>
      <c r="E81" s="12" t="s">
        <v>142</v>
      </c>
      <c r="F81" s="4"/>
      <c r="G81" s="12" t="s">
        <v>143</v>
      </c>
      <c r="H81" s="3"/>
      <c r="I81" s="3"/>
      <c r="J81" s="4"/>
      <c r="K81" s="58"/>
      <c r="L81" s="4"/>
      <c r="M81" s="12" t="s">
        <v>144</v>
      </c>
      <c r="N81" s="4"/>
      <c r="O81" s="51" t="s">
        <v>145</v>
      </c>
      <c r="P81" s="9"/>
      <c r="Q81" s="9"/>
      <c r="R81" s="9"/>
      <c r="S81" s="9"/>
      <c r="T81" s="9"/>
      <c r="U81" s="9"/>
      <c r="V81" s="9"/>
      <c r="W81" s="9"/>
      <c r="X81" s="9"/>
      <c r="Y81" s="9"/>
      <c r="Z81" s="9"/>
    </row>
    <row r="82" ht="48.75" customHeight="1">
      <c r="A82" s="9"/>
      <c r="B82" s="51" t="s">
        <v>146</v>
      </c>
      <c r="C82" s="12" t="s">
        <v>147</v>
      </c>
      <c r="D82" s="4"/>
      <c r="E82" s="12" t="s">
        <v>148</v>
      </c>
      <c r="F82" s="4"/>
      <c r="G82" s="12" t="s">
        <v>149</v>
      </c>
      <c r="H82" s="3"/>
      <c r="I82" s="3"/>
      <c r="J82" s="4"/>
      <c r="K82" s="58"/>
      <c r="L82" s="4"/>
      <c r="M82" s="12" t="s">
        <v>150</v>
      </c>
      <c r="N82" s="4"/>
      <c r="O82" s="51" t="s">
        <v>151</v>
      </c>
      <c r="P82" s="9"/>
      <c r="Q82" s="9"/>
      <c r="R82" s="9"/>
      <c r="S82" s="9"/>
      <c r="T82" s="9"/>
      <c r="U82" s="9"/>
      <c r="V82" s="9"/>
      <c r="W82" s="9"/>
      <c r="X82" s="9"/>
      <c r="Y82" s="9"/>
      <c r="Z82" s="9"/>
    </row>
    <row r="83" ht="48.75" customHeight="1">
      <c r="A83" s="9"/>
      <c r="B83" s="51" t="s">
        <v>152</v>
      </c>
      <c r="C83" s="12" t="s">
        <v>153</v>
      </c>
      <c r="D83" s="4"/>
      <c r="E83" s="58"/>
      <c r="F83" s="4"/>
      <c r="G83" s="58"/>
      <c r="H83" s="3"/>
      <c r="I83" s="3"/>
      <c r="J83" s="4"/>
      <c r="K83" s="58"/>
      <c r="L83" s="4"/>
      <c r="M83" s="12" t="s">
        <v>154</v>
      </c>
      <c r="N83" s="4"/>
      <c r="O83" s="51"/>
      <c r="P83" s="9"/>
      <c r="Q83" s="9"/>
      <c r="R83" s="9"/>
      <c r="S83" s="9"/>
      <c r="T83" s="9"/>
      <c r="U83" s="9"/>
      <c r="V83" s="9"/>
      <c r="W83" s="9"/>
      <c r="X83" s="9"/>
      <c r="Y83" s="9"/>
      <c r="Z83" s="9"/>
    </row>
    <row r="84" ht="14.25" customHeight="1">
      <c r="A84" s="9"/>
      <c r="B84" s="14"/>
      <c r="C84" s="13"/>
      <c r="D84" s="13"/>
      <c r="E84" s="13"/>
      <c r="F84" s="13"/>
      <c r="G84" s="13"/>
      <c r="H84" s="13"/>
      <c r="I84" s="13"/>
      <c r="J84" s="13"/>
      <c r="K84" s="13"/>
      <c r="L84" s="13"/>
      <c r="M84" s="13"/>
      <c r="N84" s="13"/>
      <c r="O84" s="13"/>
      <c r="P84" s="9"/>
      <c r="Q84" s="9"/>
      <c r="R84" s="9"/>
      <c r="S84" s="9"/>
      <c r="T84" s="9"/>
      <c r="U84" s="9"/>
      <c r="V84" s="9"/>
      <c r="W84" s="9"/>
      <c r="X84" s="9"/>
      <c r="Y84" s="9"/>
      <c r="Z84" s="9"/>
    </row>
    <row r="85" ht="14.25" customHeight="1">
      <c r="A85" s="9"/>
      <c r="B85" s="14"/>
      <c r="C85" s="13"/>
      <c r="D85" s="13"/>
      <c r="E85" s="13"/>
      <c r="F85" s="13"/>
      <c r="G85" s="13"/>
      <c r="H85" s="13"/>
      <c r="I85" s="13"/>
      <c r="J85" s="13"/>
      <c r="K85" s="13"/>
      <c r="L85" s="13"/>
      <c r="M85" s="13"/>
      <c r="N85" s="13"/>
      <c r="O85" s="13"/>
      <c r="P85" s="9"/>
      <c r="Q85" s="9"/>
      <c r="R85" s="9"/>
      <c r="S85" s="9"/>
      <c r="T85" s="9"/>
      <c r="U85" s="9"/>
      <c r="V85" s="9"/>
      <c r="W85" s="9"/>
      <c r="X85" s="9"/>
      <c r="Y85" s="9"/>
      <c r="Z85" s="9"/>
    </row>
    <row r="86" ht="14.25" customHeight="1">
      <c r="A86" s="9"/>
      <c r="B86" s="14"/>
      <c r="C86" s="13"/>
      <c r="D86" s="13"/>
      <c r="E86" s="13"/>
      <c r="F86" s="13"/>
      <c r="G86" s="13"/>
      <c r="H86" s="13"/>
      <c r="I86" s="13"/>
      <c r="J86" s="13"/>
      <c r="K86" s="13"/>
      <c r="L86" s="13"/>
      <c r="M86" s="13"/>
      <c r="N86" s="13"/>
      <c r="O86" s="13"/>
      <c r="P86" s="9"/>
      <c r="Q86" s="9"/>
      <c r="R86" s="9"/>
      <c r="S86" s="9"/>
      <c r="T86" s="9"/>
      <c r="U86" s="9"/>
      <c r="V86" s="9"/>
      <c r="W86" s="9"/>
      <c r="X86" s="9"/>
      <c r="Y86" s="9"/>
      <c r="Z86" s="9"/>
    </row>
    <row r="87" ht="14.25" customHeight="1">
      <c r="A87" s="9"/>
      <c r="B87" s="14"/>
      <c r="C87" s="13"/>
      <c r="D87" s="13"/>
      <c r="E87" s="13"/>
      <c r="F87" s="13"/>
      <c r="G87" s="13"/>
      <c r="H87" s="13"/>
      <c r="I87" s="13"/>
      <c r="J87" s="13"/>
      <c r="K87" s="13"/>
      <c r="L87" s="13"/>
      <c r="M87" s="13"/>
      <c r="N87" s="13"/>
      <c r="O87" s="13"/>
      <c r="P87" s="9"/>
      <c r="Q87" s="9"/>
      <c r="R87" s="9"/>
      <c r="S87" s="9"/>
      <c r="T87" s="9"/>
      <c r="U87" s="9"/>
      <c r="V87" s="9"/>
      <c r="W87" s="9"/>
      <c r="X87" s="9"/>
      <c r="Y87" s="9"/>
      <c r="Z87" s="9"/>
    </row>
    <row r="88" ht="14.25" customHeight="1">
      <c r="A88" s="9"/>
      <c r="B88" s="14"/>
      <c r="C88" s="13"/>
      <c r="D88" s="13"/>
      <c r="E88" s="13"/>
      <c r="F88" s="13"/>
      <c r="G88" s="13"/>
      <c r="H88" s="13"/>
      <c r="I88" s="13"/>
      <c r="J88" s="13"/>
      <c r="K88" s="13"/>
      <c r="L88" s="13"/>
      <c r="M88" s="13"/>
      <c r="N88" s="13"/>
      <c r="O88" s="13"/>
      <c r="P88" s="9"/>
      <c r="Q88" s="9"/>
      <c r="R88" s="9"/>
      <c r="S88" s="9"/>
      <c r="T88" s="9"/>
      <c r="U88" s="9"/>
      <c r="V88" s="9"/>
      <c r="W88" s="9"/>
      <c r="X88" s="9"/>
      <c r="Y88" s="9"/>
      <c r="Z88" s="9"/>
    </row>
    <row r="89" ht="14.25" customHeight="1">
      <c r="A89" s="9"/>
      <c r="B89" s="14"/>
      <c r="C89" s="13"/>
      <c r="D89" s="13"/>
      <c r="E89" s="13"/>
      <c r="F89" s="13"/>
      <c r="G89" s="13"/>
      <c r="H89" s="13"/>
      <c r="I89" s="13"/>
      <c r="J89" s="13"/>
      <c r="K89" s="13"/>
      <c r="L89" s="13"/>
      <c r="M89" s="13"/>
      <c r="N89" s="13"/>
      <c r="O89" s="13"/>
      <c r="P89" s="9"/>
      <c r="Q89" s="9"/>
      <c r="R89" s="9"/>
      <c r="S89" s="9"/>
      <c r="T89" s="9"/>
      <c r="U89" s="9"/>
      <c r="V89" s="9"/>
      <c r="W89" s="9"/>
      <c r="X89" s="9"/>
      <c r="Y89" s="9"/>
      <c r="Z89" s="9"/>
    </row>
    <row r="90" ht="14.2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4.2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4.2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4.2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4.2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4.2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4.2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4.2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4.2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4.2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4.2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4.2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4.2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4.2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4.2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4.2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4.2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4.2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4.2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4.2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4.2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4.2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4.2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4.2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4.2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4.2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4.2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4.2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4.2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4.2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4.2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4.2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4.2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4.2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4.2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4.2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4.2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4.2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4.2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4.2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4.2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4.2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4.2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4.2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4.2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4.25" customHeight="1">
      <c r="A135" s="1"/>
    </row>
    <row r="136" ht="14.25" customHeight="1">
      <c r="A136" s="1"/>
    </row>
    <row r="137" ht="14.25" customHeight="1">
      <c r="A137" s="1"/>
    </row>
    <row r="138" ht="14.25" customHeight="1">
      <c r="A138" s="1"/>
    </row>
    <row r="139" ht="14.25" customHeight="1">
      <c r="A139" s="1"/>
    </row>
    <row r="140" ht="14.25" customHeight="1">
      <c r="A140" s="1"/>
    </row>
    <row r="141" ht="14.25" customHeight="1">
      <c r="A141" s="1"/>
    </row>
    <row r="142" ht="14.25" customHeight="1">
      <c r="A142" s="1"/>
    </row>
    <row r="143" ht="14.25" customHeight="1">
      <c r="A143" s="1"/>
    </row>
    <row r="144" ht="14.25" customHeight="1">
      <c r="A144" s="1"/>
    </row>
    <row r="145" ht="14.25" customHeight="1">
      <c r="A145" s="1"/>
    </row>
    <row r="146" ht="14.25" customHeight="1">
      <c r="A146" s="1"/>
    </row>
    <row r="147" ht="14.25" customHeight="1">
      <c r="A147" s="1"/>
    </row>
    <row r="148" ht="14.25" customHeight="1">
      <c r="A148" s="1"/>
    </row>
    <row r="149" ht="14.25" customHeight="1">
      <c r="A149" s="1"/>
    </row>
    <row r="150" ht="14.25" customHeight="1">
      <c r="A150" s="1"/>
    </row>
    <row r="151" ht="14.25" customHeight="1">
      <c r="A151" s="1"/>
    </row>
    <row r="152" ht="14.25" customHeight="1">
      <c r="A152" s="1"/>
    </row>
    <row r="153" ht="14.25" customHeight="1">
      <c r="A153" s="1"/>
    </row>
    <row r="154" ht="14.25" customHeight="1">
      <c r="A154" s="1"/>
    </row>
    <row r="155" ht="14.25" customHeight="1">
      <c r="A155" s="1"/>
    </row>
    <row r="156" ht="14.25" customHeight="1">
      <c r="A156" s="1"/>
    </row>
    <row r="157" ht="14.25" customHeight="1">
      <c r="A157" s="1"/>
    </row>
    <row r="158" ht="14.25" customHeight="1">
      <c r="A158" s="1"/>
    </row>
    <row r="159" ht="14.25" customHeight="1">
      <c r="A159" s="1"/>
    </row>
    <row r="160" ht="14.25" customHeight="1">
      <c r="A160" s="1"/>
    </row>
    <row r="161" ht="14.25" customHeight="1">
      <c r="A161" s="1"/>
    </row>
    <row r="162" ht="14.25" customHeight="1">
      <c r="A162" s="1"/>
    </row>
    <row r="163" ht="14.25" customHeight="1">
      <c r="A163" s="1"/>
    </row>
    <row r="164" ht="14.25" customHeight="1">
      <c r="A164" s="1"/>
    </row>
    <row r="165" ht="14.25" customHeight="1">
      <c r="A165" s="1"/>
    </row>
    <row r="166" ht="14.25" customHeight="1">
      <c r="A166" s="1"/>
    </row>
    <row r="167" ht="14.25" customHeight="1">
      <c r="A167" s="1"/>
    </row>
    <row r="168" ht="14.25" customHeight="1">
      <c r="A168" s="1"/>
    </row>
    <row r="169" ht="14.25" customHeight="1">
      <c r="A169" s="1"/>
    </row>
    <row r="170" ht="14.25" customHeight="1">
      <c r="A170" s="1"/>
    </row>
    <row r="171" ht="14.25" customHeight="1">
      <c r="A171" s="1"/>
    </row>
    <row r="172" ht="14.25" customHeight="1">
      <c r="A172" s="1"/>
    </row>
    <row r="173" ht="14.25" customHeight="1">
      <c r="A173" s="1"/>
    </row>
    <row r="174" ht="14.25" customHeight="1">
      <c r="A174" s="1"/>
    </row>
    <row r="175" ht="14.25" customHeight="1">
      <c r="A175" s="1"/>
    </row>
    <row r="176" ht="14.25" customHeight="1">
      <c r="A176" s="1"/>
    </row>
    <row r="177" ht="14.25" customHeight="1">
      <c r="A177" s="1"/>
    </row>
    <row r="178" ht="14.25" customHeight="1">
      <c r="A178" s="1"/>
    </row>
    <row r="179" ht="14.25" customHeight="1">
      <c r="A179" s="1"/>
    </row>
    <row r="180" ht="14.25" customHeight="1">
      <c r="A180" s="1"/>
    </row>
    <row r="181" ht="14.25" customHeight="1">
      <c r="A181" s="1"/>
    </row>
    <row r="182" ht="14.25" customHeight="1">
      <c r="A182" s="1"/>
    </row>
    <row r="183" ht="14.25" customHeight="1">
      <c r="A183" s="1"/>
    </row>
    <row r="184" ht="14.25" customHeight="1">
      <c r="A184" s="1"/>
    </row>
    <row r="185" ht="14.25" customHeight="1">
      <c r="A185" s="1"/>
    </row>
    <row r="186" ht="14.25" customHeight="1">
      <c r="A186" s="1"/>
    </row>
    <row r="187" ht="14.25" customHeight="1">
      <c r="A187" s="1"/>
    </row>
    <row r="188" ht="14.25" customHeight="1">
      <c r="A188" s="1"/>
    </row>
    <row r="189" ht="14.25" customHeight="1">
      <c r="A189" s="1"/>
    </row>
    <row r="190" ht="14.25" customHeight="1">
      <c r="A190" s="1"/>
    </row>
    <row r="191" ht="14.25" customHeight="1">
      <c r="A191" s="1"/>
    </row>
    <row r="192" ht="14.25" customHeight="1">
      <c r="A192" s="1"/>
    </row>
    <row r="193" ht="14.25" customHeight="1">
      <c r="A193" s="1"/>
    </row>
    <row r="194" ht="14.25" customHeight="1">
      <c r="A194" s="1"/>
    </row>
    <row r="195" ht="14.25" customHeight="1">
      <c r="A195" s="1"/>
    </row>
    <row r="196" ht="14.25" customHeight="1">
      <c r="A196" s="1"/>
    </row>
    <row r="197" ht="14.25" customHeight="1">
      <c r="A197" s="1"/>
    </row>
    <row r="198" ht="14.25" customHeight="1">
      <c r="A198" s="1"/>
    </row>
    <row r="199" ht="14.25" customHeight="1">
      <c r="A199" s="1"/>
    </row>
    <row r="200" ht="14.25" customHeight="1">
      <c r="A200" s="1"/>
    </row>
    <row r="201" ht="14.25" customHeight="1">
      <c r="A201" s="1"/>
    </row>
    <row r="202" ht="14.25" customHeight="1">
      <c r="A202" s="1"/>
    </row>
    <row r="203" ht="14.25" customHeight="1">
      <c r="A203" s="1"/>
    </row>
    <row r="204" ht="14.25" customHeight="1">
      <c r="A204" s="1"/>
    </row>
    <row r="205" ht="14.25" customHeight="1">
      <c r="A205" s="1"/>
    </row>
    <row r="206" ht="14.25" customHeight="1">
      <c r="A206" s="1"/>
    </row>
    <row r="207" ht="14.25" customHeight="1">
      <c r="A207" s="1"/>
    </row>
    <row r="208" ht="14.25" customHeight="1">
      <c r="A208" s="1"/>
    </row>
    <row r="209" ht="14.25" customHeight="1">
      <c r="A209" s="1"/>
    </row>
    <row r="210" ht="14.25" customHeight="1">
      <c r="A210" s="1"/>
    </row>
    <row r="211" ht="14.25" customHeight="1">
      <c r="A211" s="1"/>
    </row>
    <row r="212" ht="14.25" customHeight="1">
      <c r="A212" s="1"/>
    </row>
    <row r="213" ht="14.25" customHeight="1">
      <c r="A213" s="1"/>
    </row>
    <row r="214" ht="14.25" customHeight="1">
      <c r="A214" s="1"/>
    </row>
    <row r="215" ht="14.25" customHeight="1">
      <c r="A215" s="1"/>
    </row>
    <row r="216" ht="14.25" customHeight="1">
      <c r="A216" s="1"/>
    </row>
    <row r="217" ht="14.25" customHeight="1">
      <c r="A217" s="1"/>
    </row>
    <row r="218" ht="14.25" customHeight="1">
      <c r="A218" s="1"/>
    </row>
    <row r="219" ht="14.25" customHeight="1">
      <c r="A219" s="1"/>
    </row>
    <row r="220" ht="14.25" customHeight="1">
      <c r="A220" s="1"/>
    </row>
    <row r="221" ht="14.25" customHeight="1">
      <c r="A221" s="1"/>
    </row>
    <row r="222" ht="14.25" customHeight="1">
      <c r="A222" s="1"/>
    </row>
    <row r="223" ht="14.25" customHeight="1">
      <c r="A223" s="1"/>
    </row>
    <row r="224" ht="14.25" customHeight="1">
      <c r="A224" s="1"/>
    </row>
    <row r="225" ht="14.25" customHeight="1">
      <c r="A225" s="1"/>
    </row>
    <row r="226" ht="14.25" customHeight="1">
      <c r="A226" s="1"/>
    </row>
    <row r="227" ht="14.25" customHeight="1">
      <c r="A227" s="1"/>
    </row>
    <row r="228" ht="14.25" customHeight="1">
      <c r="A228" s="1"/>
    </row>
    <row r="229" ht="14.25" customHeight="1">
      <c r="A229" s="1"/>
    </row>
    <row r="230" ht="14.25" customHeight="1">
      <c r="A230" s="1"/>
    </row>
    <row r="231" ht="14.25" customHeight="1">
      <c r="A231" s="1"/>
    </row>
    <row r="232" ht="14.25" customHeight="1">
      <c r="A232" s="1"/>
    </row>
    <row r="233" ht="14.25" customHeight="1">
      <c r="A233" s="1"/>
    </row>
    <row r="234" ht="14.25" customHeight="1">
      <c r="A234" s="1"/>
    </row>
    <row r="235" ht="14.25" customHeight="1">
      <c r="A235" s="1"/>
    </row>
    <row r="236" ht="14.25" customHeight="1">
      <c r="A236" s="1"/>
    </row>
    <row r="237" ht="14.25" customHeight="1">
      <c r="A237" s="1"/>
    </row>
    <row r="238" ht="14.25" customHeight="1">
      <c r="A238" s="1"/>
    </row>
    <row r="239" ht="14.25" customHeight="1">
      <c r="A239" s="1"/>
    </row>
    <row r="240" ht="14.25" customHeight="1">
      <c r="A240" s="1"/>
    </row>
    <row r="241" ht="14.25" customHeight="1">
      <c r="A241" s="1"/>
    </row>
    <row r="242" ht="14.25" customHeight="1">
      <c r="A242" s="1"/>
    </row>
    <row r="243" ht="14.25" customHeight="1">
      <c r="A243" s="1"/>
    </row>
    <row r="244" ht="14.25" customHeight="1">
      <c r="A244" s="1"/>
    </row>
    <row r="245" ht="14.25" customHeight="1">
      <c r="A245" s="1"/>
    </row>
    <row r="246" ht="14.25" customHeight="1">
      <c r="A246" s="1"/>
    </row>
    <row r="247" ht="14.25" customHeight="1">
      <c r="A247" s="1"/>
    </row>
    <row r="248" ht="14.25" customHeight="1">
      <c r="A248" s="1"/>
    </row>
    <row r="249" ht="14.25" customHeight="1">
      <c r="A249" s="1"/>
    </row>
    <row r="250" ht="14.25" customHeight="1">
      <c r="A250" s="1"/>
    </row>
    <row r="251" ht="14.25" customHeight="1">
      <c r="A251" s="1"/>
    </row>
    <row r="252" ht="14.25" customHeight="1">
      <c r="A252" s="1"/>
    </row>
    <row r="253" ht="14.25" customHeight="1">
      <c r="A253" s="1"/>
    </row>
    <row r="254" ht="14.25" customHeight="1">
      <c r="A254" s="1"/>
    </row>
    <row r="255" ht="14.25" customHeight="1">
      <c r="A255" s="1"/>
    </row>
    <row r="256" ht="14.25" customHeight="1">
      <c r="A256" s="1"/>
    </row>
    <row r="257" ht="14.25" customHeight="1">
      <c r="A257" s="1"/>
    </row>
    <row r="258" ht="14.25" customHeight="1">
      <c r="A258" s="1"/>
    </row>
    <row r="259" ht="14.25" customHeight="1">
      <c r="A259" s="1"/>
    </row>
    <row r="260" ht="14.25" customHeight="1">
      <c r="A260" s="1"/>
    </row>
    <row r="261" ht="14.25" customHeight="1">
      <c r="A261" s="1"/>
    </row>
    <row r="262" ht="14.25" customHeight="1">
      <c r="A262" s="1"/>
    </row>
    <row r="263" ht="14.25" customHeight="1">
      <c r="A263" s="1"/>
    </row>
    <row r="264" ht="14.25" customHeight="1">
      <c r="A264" s="1"/>
    </row>
    <row r="265" ht="14.25" customHeight="1">
      <c r="A265" s="1"/>
    </row>
    <row r="266" ht="14.25" customHeight="1">
      <c r="A266" s="1"/>
    </row>
    <row r="267" ht="14.25" customHeight="1">
      <c r="A267" s="1"/>
    </row>
    <row r="268" ht="14.25" customHeight="1">
      <c r="A268" s="1"/>
    </row>
    <row r="269" ht="14.25" customHeight="1">
      <c r="A269" s="1"/>
    </row>
    <row r="270" ht="14.25" customHeight="1">
      <c r="A270" s="1"/>
    </row>
    <row r="271" ht="14.25" customHeight="1">
      <c r="A271" s="1"/>
    </row>
    <row r="272" ht="14.25" customHeight="1">
      <c r="A272" s="1"/>
    </row>
    <row r="273" ht="14.25" customHeight="1">
      <c r="A273" s="1"/>
    </row>
    <row r="274" ht="14.25" customHeight="1">
      <c r="A274" s="1"/>
    </row>
    <row r="275" ht="14.25" customHeight="1">
      <c r="A275" s="1"/>
    </row>
    <row r="276" ht="14.25" customHeight="1">
      <c r="A276" s="1"/>
    </row>
    <row r="277" ht="14.25" customHeight="1">
      <c r="A277" s="1"/>
    </row>
    <row r="278" ht="14.25" customHeight="1">
      <c r="A278" s="1"/>
    </row>
    <row r="279" ht="14.25" customHeight="1">
      <c r="A279" s="1"/>
    </row>
    <row r="280" ht="14.25" customHeight="1">
      <c r="A280" s="1"/>
    </row>
    <row r="281" ht="14.25" customHeight="1">
      <c r="A281" s="1"/>
    </row>
    <row r="282" ht="14.25" customHeight="1">
      <c r="A282" s="1"/>
    </row>
    <row r="283" ht="14.25" customHeight="1">
      <c r="A283" s="1"/>
    </row>
    <row r="284" ht="14.25" customHeight="1">
      <c r="A284" s="1"/>
    </row>
    <row r="285" ht="14.25" customHeight="1">
      <c r="A285" s="1"/>
    </row>
    <row r="286" ht="14.25" customHeight="1">
      <c r="A286" s="1"/>
    </row>
    <row r="287" ht="14.25" customHeight="1">
      <c r="A287" s="1"/>
    </row>
    <row r="288" ht="14.25" customHeight="1">
      <c r="A288" s="1"/>
    </row>
    <row r="289" ht="14.25" customHeight="1">
      <c r="A289" s="1"/>
    </row>
    <row r="290" ht="14.25" customHeight="1">
      <c r="A290" s="1"/>
    </row>
    <row r="291" ht="14.25" customHeight="1">
      <c r="A291" s="1"/>
    </row>
    <row r="292" ht="14.25" customHeight="1">
      <c r="A292" s="1"/>
    </row>
    <row r="293" ht="14.25" customHeight="1">
      <c r="A293" s="1"/>
    </row>
    <row r="294" ht="14.25" customHeight="1">
      <c r="A294" s="1"/>
    </row>
    <row r="295" ht="14.25" customHeight="1">
      <c r="A295" s="1"/>
    </row>
    <row r="296" ht="14.25" customHeight="1">
      <c r="A296" s="1"/>
    </row>
    <row r="297" ht="14.25" customHeight="1">
      <c r="A297" s="1"/>
    </row>
    <row r="298" ht="14.25" customHeight="1">
      <c r="A298" s="1"/>
    </row>
    <row r="299" ht="14.25" customHeight="1">
      <c r="A299" s="1"/>
    </row>
    <row r="300" ht="14.25" customHeight="1">
      <c r="A300" s="1"/>
    </row>
    <row r="301" ht="14.25" customHeight="1">
      <c r="A301" s="1"/>
    </row>
    <row r="302" ht="14.25" customHeight="1">
      <c r="A302" s="1"/>
    </row>
    <row r="303" ht="14.25" customHeight="1">
      <c r="A303" s="1"/>
    </row>
    <row r="304" ht="14.25" customHeight="1">
      <c r="A304" s="1"/>
    </row>
    <row r="305" ht="14.25" customHeight="1">
      <c r="A305" s="1"/>
    </row>
    <row r="306" ht="14.25" customHeight="1">
      <c r="A306" s="1"/>
    </row>
    <row r="307" ht="14.25" customHeight="1">
      <c r="A307" s="1"/>
    </row>
    <row r="308" ht="14.25" customHeight="1">
      <c r="A308" s="1"/>
    </row>
    <row r="309" ht="14.25" customHeight="1">
      <c r="A309" s="1"/>
    </row>
    <row r="310" ht="14.25" customHeight="1">
      <c r="A310" s="1"/>
    </row>
    <row r="311" ht="14.25" customHeight="1">
      <c r="A311" s="1"/>
    </row>
    <row r="312" ht="14.25" customHeight="1">
      <c r="A312" s="1"/>
    </row>
    <row r="313" ht="14.25" customHeight="1">
      <c r="A313" s="1"/>
    </row>
    <row r="314" ht="14.25" customHeight="1">
      <c r="A314" s="1"/>
    </row>
    <row r="315" ht="14.25" customHeight="1">
      <c r="A315" s="1"/>
    </row>
    <row r="316" ht="14.25" customHeight="1">
      <c r="A316" s="1"/>
    </row>
    <row r="317" ht="14.25" customHeight="1">
      <c r="A317" s="1"/>
    </row>
    <row r="318" ht="14.25" customHeight="1">
      <c r="A318" s="1"/>
    </row>
    <row r="319" ht="14.25" customHeight="1">
      <c r="A319" s="1"/>
    </row>
    <row r="320" ht="14.25" customHeight="1">
      <c r="A320" s="1"/>
    </row>
    <row r="321" ht="14.25" customHeight="1">
      <c r="A321" s="1"/>
    </row>
    <row r="322" ht="14.25" customHeight="1">
      <c r="A322" s="1"/>
    </row>
    <row r="323" ht="14.25" customHeight="1">
      <c r="A323" s="1"/>
    </row>
    <row r="324" ht="14.25" customHeight="1">
      <c r="A324" s="1"/>
    </row>
    <row r="325" ht="14.25" customHeight="1">
      <c r="A325" s="1"/>
    </row>
    <row r="326" ht="14.25" customHeight="1">
      <c r="A326" s="1"/>
    </row>
    <row r="327" ht="14.25" customHeight="1">
      <c r="A327" s="1"/>
    </row>
    <row r="328" ht="14.25" customHeight="1">
      <c r="A328" s="1"/>
    </row>
    <row r="329" ht="14.25" customHeight="1">
      <c r="A329" s="1"/>
    </row>
    <row r="330" ht="14.25" customHeight="1">
      <c r="A330" s="1"/>
    </row>
    <row r="331" ht="14.25" customHeight="1">
      <c r="A331" s="1"/>
    </row>
    <row r="332" ht="14.25" customHeight="1">
      <c r="A332" s="1"/>
    </row>
    <row r="333" ht="14.25" customHeight="1">
      <c r="A333" s="1"/>
    </row>
    <row r="334" ht="14.25" customHeight="1">
      <c r="A334" s="1"/>
    </row>
    <row r="335" ht="14.25" customHeight="1">
      <c r="A335" s="1"/>
    </row>
    <row r="336" ht="14.25" customHeight="1">
      <c r="A336" s="1"/>
    </row>
    <row r="337" ht="14.25" customHeight="1">
      <c r="A337" s="1"/>
    </row>
    <row r="338" ht="14.25" customHeight="1">
      <c r="A338" s="1"/>
    </row>
    <row r="339" ht="14.25" customHeight="1">
      <c r="A339" s="1"/>
    </row>
    <row r="340" ht="14.25" customHeight="1">
      <c r="A340" s="1"/>
    </row>
    <row r="341" ht="14.25" customHeight="1">
      <c r="A341" s="1"/>
    </row>
    <row r="342" ht="14.25" customHeight="1">
      <c r="A342" s="1"/>
    </row>
    <row r="343" ht="14.25" customHeight="1">
      <c r="A343" s="1"/>
    </row>
    <row r="344" ht="14.25" customHeight="1">
      <c r="A344" s="1"/>
    </row>
    <row r="345" ht="14.25" customHeight="1">
      <c r="A345" s="1"/>
    </row>
    <row r="346" ht="14.25" customHeight="1">
      <c r="A346" s="1"/>
    </row>
    <row r="347" ht="14.25" customHeight="1">
      <c r="A347" s="1"/>
    </row>
    <row r="348" ht="14.25" customHeight="1">
      <c r="A348" s="1"/>
    </row>
    <row r="349" ht="14.25" customHeight="1">
      <c r="A349" s="1"/>
    </row>
    <row r="350" ht="14.25" customHeight="1">
      <c r="A350" s="1"/>
    </row>
    <row r="351" ht="14.25" customHeight="1">
      <c r="A351" s="1"/>
    </row>
    <row r="352" ht="14.25" customHeight="1">
      <c r="A352" s="1"/>
    </row>
    <row r="353" ht="14.25" customHeight="1">
      <c r="A353" s="1"/>
    </row>
    <row r="354" ht="14.25" customHeight="1">
      <c r="A354" s="1"/>
    </row>
    <row r="355" ht="14.25" customHeight="1">
      <c r="A355" s="1"/>
    </row>
    <row r="356" ht="14.25" customHeight="1">
      <c r="A356" s="1"/>
    </row>
    <row r="357" ht="14.25" customHeight="1">
      <c r="A357" s="1"/>
    </row>
    <row r="358" ht="14.25" customHeight="1">
      <c r="A358" s="1"/>
    </row>
    <row r="359" ht="14.25" customHeight="1">
      <c r="A359" s="1"/>
    </row>
    <row r="360" ht="14.25" customHeight="1">
      <c r="A360" s="1"/>
    </row>
    <row r="361" ht="14.25" customHeight="1">
      <c r="A361" s="1"/>
    </row>
    <row r="362" ht="14.25" customHeight="1">
      <c r="A362" s="1"/>
    </row>
    <row r="363" ht="14.25" customHeight="1">
      <c r="A363" s="1"/>
    </row>
    <row r="364" ht="14.25" customHeight="1">
      <c r="A364" s="1"/>
    </row>
    <row r="365" ht="14.25" customHeight="1">
      <c r="A365" s="1"/>
    </row>
    <row r="366" ht="14.25" customHeight="1">
      <c r="A366" s="1"/>
    </row>
    <row r="367" ht="14.25" customHeight="1">
      <c r="A367" s="1"/>
    </row>
    <row r="368" ht="14.25" customHeight="1">
      <c r="A368" s="1"/>
    </row>
    <row r="369" ht="14.25" customHeight="1">
      <c r="A369" s="1"/>
    </row>
    <row r="370" ht="14.25" customHeight="1">
      <c r="A370" s="1"/>
    </row>
    <row r="371" ht="14.25" customHeight="1">
      <c r="A371" s="1"/>
    </row>
    <row r="372" ht="14.25" customHeight="1">
      <c r="A372" s="1"/>
    </row>
    <row r="373" ht="14.25" customHeight="1">
      <c r="A373" s="1"/>
    </row>
    <row r="374" ht="14.25" customHeight="1">
      <c r="A374" s="1"/>
    </row>
    <row r="375" ht="14.25" customHeight="1">
      <c r="A375" s="1"/>
    </row>
    <row r="376" ht="14.25" customHeight="1">
      <c r="A376" s="1"/>
    </row>
    <row r="377" ht="14.25" customHeight="1">
      <c r="A377" s="1"/>
    </row>
    <row r="378" ht="14.25" customHeight="1">
      <c r="A378" s="1"/>
    </row>
    <row r="379" ht="14.25" customHeight="1">
      <c r="A379" s="1"/>
    </row>
    <row r="380" ht="14.25" customHeight="1">
      <c r="A380" s="1"/>
    </row>
    <row r="381" ht="14.25" customHeight="1">
      <c r="A381" s="1"/>
    </row>
    <row r="382" ht="14.25" customHeight="1">
      <c r="A382" s="1"/>
    </row>
    <row r="383" ht="14.25" customHeight="1">
      <c r="A383" s="1"/>
    </row>
    <row r="384" ht="14.25" customHeight="1">
      <c r="A384" s="1"/>
    </row>
    <row r="385" ht="14.25" customHeight="1">
      <c r="A385" s="1"/>
    </row>
    <row r="386" ht="14.25" customHeight="1">
      <c r="A386" s="1"/>
    </row>
    <row r="387" ht="14.25" customHeight="1">
      <c r="A387" s="1"/>
    </row>
    <row r="388" ht="14.25" customHeight="1">
      <c r="A388" s="1"/>
    </row>
    <row r="389" ht="14.25" customHeight="1">
      <c r="A389" s="1"/>
    </row>
    <row r="390" ht="14.25" customHeight="1">
      <c r="A390" s="1"/>
    </row>
    <row r="391" ht="14.25" customHeight="1">
      <c r="A391" s="1"/>
    </row>
    <row r="392" ht="14.25" customHeight="1">
      <c r="A392" s="1"/>
    </row>
    <row r="393" ht="14.25" customHeight="1">
      <c r="A393" s="1"/>
    </row>
    <row r="394" ht="14.25" customHeight="1">
      <c r="A394" s="1"/>
    </row>
    <row r="395" ht="14.25" customHeight="1">
      <c r="A395" s="1"/>
    </row>
    <row r="396" ht="14.25" customHeight="1">
      <c r="A396" s="1"/>
    </row>
    <row r="397" ht="14.25" customHeight="1">
      <c r="A397" s="1"/>
    </row>
    <row r="398" ht="14.25" customHeight="1">
      <c r="A398" s="1"/>
    </row>
    <row r="399" ht="14.25" customHeight="1">
      <c r="A399" s="1"/>
    </row>
    <row r="400" ht="14.25" customHeight="1">
      <c r="A400" s="1"/>
    </row>
    <row r="401" ht="14.25" customHeight="1">
      <c r="A401" s="1"/>
    </row>
    <row r="402" ht="14.25" customHeight="1">
      <c r="A402" s="1"/>
    </row>
    <row r="403" ht="14.25" customHeight="1">
      <c r="A403" s="1"/>
    </row>
    <row r="404" ht="14.25" customHeight="1">
      <c r="A404" s="1"/>
    </row>
    <row r="405" ht="14.25" customHeight="1">
      <c r="A405" s="1"/>
    </row>
    <row r="406" ht="14.25" customHeight="1">
      <c r="A406" s="1"/>
    </row>
    <row r="407" ht="14.25" customHeight="1">
      <c r="A407" s="1"/>
    </row>
    <row r="408" ht="14.25" customHeight="1">
      <c r="A408" s="1"/>
    </row>
    <row r="409" ht="14.25" customHeight="1">
      <c r="A409" s="1"/>
    </row>
    <row r="410" ht="14.25" customHeight="1">
      <c r="A410" s="1"/>
    </row>
    <row r="411" ht="14.25" customHeight="1">
      <c r="A411" s="1"/>
    </row>
    <row r="412" ht="14.25" customHeight="1">
      <c r="A412" s="1"/>
    </row>
    <row r="413" ht="14.25" customHeight="1">
      <c r="A413" s="1"/>
    </row>
    <row r="414" ht="14.25" customHeight="1">
      <c r="A414" s="1"/>
    </row>
    <row r="415" ht="14.25" customHeight="1">
      <c r="A415" s="1"/>
    </row>
    <row r="416" ht="14.25" customHeight="1">
      <c r="A416" s="1"/>
    </row>
    <row r="417" ht="14.25" customHeight="1">
      <c r="A417" s="1"/>
    </row>
    <row r="418" ht="14.25" customHeight="1">
      <c r="A418" s="1"/>
    </row>
    <row r="419" ht="14.25" customHeight="1">
      <c r="A419" s="1"/>
    </row>
    <row r="420" ht="14.25" customHeight="1">
      <c r="A420" s="1"/>
    </row>
    <row r="421" ht="14.25" customHeight="1">
      <c r="A421" s="1"/>
    </row>
    <row r="422" ht="14.25" customHeight="1">
      <c r="A422" s="1"/>
    </row>
    <row r="423" ht="14.25" customHeight="1">
      <c r="A423" s="1"/>
    </row>
    <row r="424" ht="14.25" customHeight="1">
      <c r="A424" s="1"/>
    </row>
    <row r="425" ht="14.25" customHeight="1">
      <c r="A425" s="1"/>
    </row>
    <row r="426" ht="14.25" customHeight="1">
      <c r="A426" s="1"/>
    </row>
    <row r="427" ht="14.25" customHeight="1">
      <c r="A427" s="1"/>
    </row>
    <row r="428" ht="14.25" customHeight="1">
      <c r="A428" s="1"/>
    </row>
    <row r="429" ht="14.25" customHeight="1">
      <c r="A429" s="1"/>
    </row>
    <row r="430" ht="14.25" customHeight="1">
      <c r="A430" s="1"/>
    </row>
    <row r="431" ht="14.25" customHeight="1">
      <c r="A431" s="1"/>
    </row>
    <row r="432" ht="14.25" customHeight="1">
      <c r="A432" s="1"/>
    </row>
    <row r="433" ht="14.25" customHeight="1">
      <c r="A433" s="1"/>
    </row>
    <row r="434" ht="14.25" customHeight="1">
      <c r="A434" s="1"/>
    </row>
    <row r="435" ht="14.25" customHeight="1">
      <c r="A435" s="1"/>
    </row>
    <row r="436" ht="14.25" customHeight="1">
      <c r="A436" s="1"/>
    </row>
    <row r="437" ht="14.25" customHeight="1">
      <c r="A437" s="1"/>
    </row>
    <row r="438" ht="14.25" customHeight="1">
      <c r="A438" s="1"/>
    </row>
    <row r="439" ht="14.25" customHeight="1">
      <c r="A439" s="1"/>
    </row>
    <row r="440" ht="14.25" customHeight="1">
      <c r="A440" s="1"/>
    </row>
    <row r="441" ht="14.25" customHeight="1">
      <c r="A441" s="1"/>
    </row>
    <row r="442" ht="14.25" customHeight="1">
      <c r="A442" s="1"/>
    </row>
    <row r="443" ht="14.25" customHeight="1">
      <c r="A443" s="1"/>
    </row>
    <row r="444" ht="14.25" customHeight="1">
      <c r="A444" s="1"/>
    </row>
    <row r="445" ht="14.25" customHeight="1">
      <c r="A445" s="1"/>
    </row>
    <row r="446" ht="14.25" customHeight="1">
      <c r="A446" s="1"/>
    </row>
    <row r="447" ht="14.25" customHeight="1">
      <c r="A447" s="1"/>
    </row>
    <row r="448" ht="14.25" customHeight="1">
      <c r="A448" s="1"/>
    </row>
    <row r="449" ht="14.25" customHeight="1">
      <c r="A449" s="1"/>
    </row>
    <row r="450" ht="14.25" customHeight="1">
      <c r="A450" s="1"/>
    </row>
    <row r="451" ht="14.25" customHeight="1">
      <c r="A451" s="1"/>
    </row>
    <row r="452" ht="14.25" customHeight="1">
      <c r="A452" s="1"/>
    </row>
    <row r="453" ht="14.25" customHeight="1">
      <c r="A453" s="1"/>
    </row>
    <row r="454" ht="14.25" customHeight="1">
      <c r="A454" s="1"/>
    </row>
    <row r="455" ht="14.25" customHeight="1">
      <c r="A455" s="1"/>
    </row>
    <row r="456" ht="14.25" customHeight="1">
      <c r="A456" s="1"/>
    </row>
    <row r="457" ht="14.25" customHeight="1">
      <c r="A457" s="1"/>
    </row>
    <row r="458" ht="14.25" customHeight="1">
      <c r="A458" s="1"/>
    </row>
    <row r="459" ht="14.25" customHeight="1">
      <c r="A459" s="1"/>
    </row>
    <row r="460" ht="14.25" customHeight="1">
      <c r="A460" s="1"/>
    </row>
    <row r="461" ht="14.25" customHeight="1">
      <c r="A461" s="1"/>
    </row>
    <row r="462" ht="14.25" customHeight="1">
      <c r="A462" s="1"/>
    </row>
    <row r="463" ht="14.25" customHeight="1">
      <c r="A463" s="1"/>
    </row>
    <row r="464" ht="14.25" customHeight="1">
      <c r="A464" s="1"/>
    </row>
    <row r="465" ht="14.25" customHeight="1">
      <c r="A465" s="1"/>
    </row>
    <row r="466" ht="14.25" customHeight="1">
      <c r="A466" s="1"/>
    </row>
    <row r="467" ht="14.25" customHeight="1">
      <c r="A467" s="1"/>
    </row>
    <row r="468" ht="14.25" customHeight="1">
      <c r="A468" s="1"/>
    </row>
    <row r="469" ht="14.25" customHeight="1">
      <c r="A469" s="1"/>
    </row>
    <row r="470" ht="14.25" customHeight="1">
      <c r="A470" s="1"/>
    </row>
    <row r="471" ht="14.25" customHeight="1">
      <c r="A471" s="1"/>
    </row>
    <row r="472" ht="14.25" customHeight="1">
      <c r="A472" s="1"/>
    </row>
    <row r="473" ht="14.25" customHeight="1">
      <c r="A473" s="1"/>
    </row>
    <row r="474" ht="14.25" customHeight="1">
      <c r="A474" s="1"/>
    </row>
    <row r="475" ht="14.25" customHeight="1">
      <c r="A475" s="1"/>
    </row>
    <row r="476" ht="14.25" customHeight="1">
      <c r="A476" s="1"/>
    </row>
    <row r="477" ht="14.25" customHeight="1">
      <c r="A477" s="1"/>
    </row>
    <row r="478" ht="14.25" customHeight="1">
      <c r="A478" s="1"/>
    </row>
    <row r="479" ht="14.25" customHeight="1">
      <c r="A479" s="1"/>
    </row>
    <row r="480" ht="14.25" customHeight="1">
      <c r="A480" s="1"/>
    </row>
    <row r="481" ht="14.25" customHeight="1">
      <c r="A481" s="1"/>
    </row>
    <row r="482" ht="14.25" customHeight="1">
      <c r="A482" s="1"/>
    </row>
    <row r="483" ht="14.25" customHeight="1">
      <c r="A483" s="1"/>
    </row>
    <row r="484" ht="14.25" customHeight="1">
      <c r="A484" s="1"/>
    </row>
    <row r="485" ht="14.25" customHeight="1">
      <c r="A485" s="1"/>
    </row>
    <row r="486" ht="14.25" customHeight="1">
      <c r="A486" s="1"/>
    </row>
    <row r="487" ht="14.25" customHeight="1">
      <c r="A487" s="1"/>
    </row>
    <row r="488" ht="14.25" customHeight="1">
      <c r="A488" s="1"/>
    </row>
    <row r="489" ht="14.25" customHeight="1">
      <c r="A489" s="1"/>
    </row>
    <row r="490" ht="14.25" customHeight="1">
      <c r="A490" s="1"/>
    </row>
    <row r="491" ht="14.25" customHeight="1">
      <c r="A491" s="1"/>
    </row>
    <row r="492" ht="14.25" customHeight="1">
      <c r="A492" s="1"/>
    </row>
    <row r="493" ht="14.25" customHeight="1">
      <c r="A493" s="1"/>
    </row>
    <row r="494" ht="14.25" customHeight="1">
      <c r="A494" s="1"/>
    </row>
    <row r="495" ht="14.25" customHeight="1">
      <c r="A495" s="1"/>
    </row>
    <row r="496" ht="14.25" customHeight="1">
      <c r="A496" s="1"/>
    </row>
    <row r="497" ht="14.25" customHeight="1">
      <c r="A497" s="1"/>
    </row>
    <row r="498" ht="14.25" customHeight="1">
      <c r="A498" s="1"/>
    </row>
    <row r="499" ht="14.25" customHeight="1">
      <c r="A499" s="1"/>
    </row>
    <row r="500" ht="14.25" customHeight="1">
      <c r="A500" s="1"/>
    </row>
    <row r="501" ht="14.25" customHeight="1">
      <c r="A501" s="1"/>
    </row>
    <row r="502" ht="14.25" customHeight="1">
      <c r="A502" s="1"/>
    </row>
    <row r="503" ht="14.25" customHeight="1">
      <c r="A503" s="1"/>
    </row>
    <row r="504" ht="14.25" customHeight="1">
      <c r="A504" s="1"/>
    </row>
    <row r="505" ht="14.25" customHeight="1">
      <c r="A505" s="1"/>
    </row>
    <row r="506" ht="14.25" customHeight="1">
      <c r="A506" s="1"/>
    </row>
    <row r="507" ht="14.25" customHeight="1">
      <c r="A507" s="1"/>
    </row>
    <row r="508" ht="14.25" customHeight="1">
      <c r="A508" s="1"/>
    </row>
    <row r="509" ht="14.25" customHeight="1">
      <c r="A509" s="1"/>
    </row>
    <row r="510" ht="14.25" customHeight="1">
      <c r="A510" s="1"/>
    </row>
    <row r="511" ht="14.25" customHeight="1">
      <c r="A511" s="1"/>
    </row>
    <row r="512" ht="14.25" customHeight="1">
      <c r="A512" s="1"/>
    </row>
    <row r="513" ht="14.25" customHeight="1">
      <c r="A513" s="1"/>
    </row>
    <row r="514" ht="14.25" customHeight="1">
      <c r="A514" s="1"/>
    </row>
    <row r="515" ht="14.25" customHeight="1">
      <c r="A515" s="1"/>
    </row>
    <row r="516" ht="14.25" customHeight="1">
      <c r="A516" s="1"/>
    </row>
    <row r="517" ht="14.25" customHeight="1">
      <c r="A517" s="1"/>
    </row>
    <row r="518" ht="14.25" customHeight="1">
      <c r="A518" s="1"/>
    </row>
    <row r="519" ht="14.25" customHeight="1">
      <c r="A519" s="1"/>
    </row>
    <row r="520" ht="14.25" customHeight="1">
      <c r="A520" s="1"/>
    </row>
    <row r="521" ht="14.25" customHeight="1">
      <c r="A521" s="1"/>
    </row>
    <row r="522" ht="14.25" customHeight="1">
      <c r="A522" s="1"/>
    </row>
    <row r="523" ht="14.25" customHeight="1">
      <c r="A523" s="1"/>
    </row>
    <row r="524" ht="14.25" customHeight="1">
      <c r="A524" s="1"/>
    </row>
    <row r="525" ht="14.25" customHeight="1">
      <c r="A525" s="1"/>
    </row>
    <row r="526" ht="14.25" customHeight="1">
      <c r="A526" s="1"/>
    </row>
    <row r="527" ht="14.25" customHeight="1">
      <c r="A527" s="1"/>
    </row>
    <row r="528" ht="14.25" customHeight="1">
      <c r="A528" s="1"/>
    </row>
    <row r="529" ht="14.25" customHeight="1">
      <c r="A529" s="1"/>
    </row>
    <row r="530" ht="14.25" customHeight="1">
      <c r="A530" s="1"/>
    </row>
    <row r="531" ht="14.25" customHeight="1">
      <c r="A531" s="1"/>
    </row>
    <row r="532" ht="14.25" customHeight="1">
      <c r="A532" s="1"/>
    </row>
    <row r="533" ht="14.25" customHeight="1">
      <c r="A533" s="1"/>
    </row>
    <row r="534" ht="14.25" customHeight="1">
      <c r="A534" s="1"/>
    </row>
    <row r="535" ht="14.25" customHeight="1">
      <c r="A535" s="1"/>
    </row>
    <row r="536" ht="14.25" customHeight="1">
      <c r="A536" s="1"/>
    </row>
    <row r="537" ht="14.25" customHeight="1">
      <c r="A537" s="1"/>
    </row>
    <row r="538" ht="14.25" customHeight="1">
      <c r="A538" s="1"/>
    </row>
    <row r="539" ht="14.25" customHeight="1">
      <c r="A539" s="1"/>
    </row>
    <row r="540" ht="14.25" customHeight="1">
      <c r="A540" s="1"/>
    </row>
    <row r="541" ht="14.25" customHeight="1">
      <c r="A541" s="1"/>
    </row>
    <row r="542" ht="14.25" customHeight="1">
      <c r="A542" s="1"/>
    </row>
    <row r="543" ht="14.25" customHeight="1">
      <c r="A543" s="1"/>
    </row>
    <row r="544" ht="14.25" customHeight="1">
      <c r="A544" s="1"/>
    </row>
    <row r="545" ht="14.25" customHeight="1">
      <c r="A545" s="1"/>
    </row>
    <row r="546" ht="14.25" customHeight="1">
      <c r="A546" s="1"/>
    </row>
    <row r="547" ht="14.25" customHeight="1">
      <c r="A547" s="1"/>
    </row>
    <row r="548" ht="14.25" customHeight="1">
      <c r="A548" s="1"/>
    </row>
    <row r="549" ht="14.25" customHeight="1">
      <c r="A549" s="1"/>
    </row>
    <row r="550" ht="14.25" customHeight="1">
      <c r="A550" s="1"/>
    </row>
    <row r="551" ht="14.25" customHeight="1">
      <c r="A551" s="1"/>
    </row>
    <row r="552" ht="14.25" customHeight="1">
      <c r="A552" s="1"/>
    </row>
    <row r="553" ht="14.25" customHeight="1">
      <c r="A553" s="1"/>
    </row>
    <row r="554" ht="14.25" customHeight="1">
      <c r="A554" s="1"/>
    </row>
    <row r="555" ht="14.25" customHeight="1">
      <c r="A555" s="1"/>
    </row>
    <row r="556" ht="14.25" customHeight="1">
      <c r="A556" s="1"/>
    </row>
    <row r="557" ht="14.25" customHeight="1">
      <c r="A557" s="1"/>
    </row>
    <row r="558" ht="14.25" customHeight="1">
      <c r="A558" s="1"/>
    </row>
    <row r="559" ht="14.25" customHeight="1">
      <c r="A559" s="1"/>
    </row>
    <row r="560" ht="14.25" customHeight="1">
      <c r="A560" s="1"/>
    </row>
    <row r="561" ht="14.25" customHeight="1">
      <c r="A561" s="1"/>
    </row>
    <row r="562" ht="14.25" customHeight="1">
      <c r="A562" s="1"/>
    </row>
    <row r="563" ht="14.25" customHeight="1">
      <c r="A563" s="1"/>
    </row>
    <row r="564" ht="14.25" customHeight="1">
      <c r="A564" s="1"/>
    </row>
    <row r="565" ht="14.25" customHeight="1">
      <c r="A565" s="1"/>
    </row>
    <row r="566" ht="14.25" customHeight="1">
      <c r="A566" s="1"/>
    </row>
    <row r="567" ht="14.25" customHeight="1">
      <c r="A567" s="1"/>
    </row>
    <row r="568" ht="14.25" customHeight="1">
      <c r="A568" s="1"/>
    </row>
    <row r="569" ht="14.25" customHeight="1">
      <c r="A569" s="1"/>
    </row>
    <row r="570" ht="14.25" customHeight="1">
      <c r="A570" s="1"/>
    </row>
    <row r="571" ht="14.25" customHeight="1">
      <c r="A571" s="1"/>
    </row>
    <row r="572" ht="14.25" customHeight="1">
      <c r="A572" s="1"/>
    </row>
    <row r="573" ht="14.25" customHeight="1">
      <c r="A573" s="1"/>
    </row>
    <row r="574" ht="14.25" customHeight="1">
      <c r="A574" s="1"/>
    </row>
    <row r="575" ht="14.25" customHeight="1">
      <c r="A575" s="1"/>
    </row>
    <row r="576" ht="14.25" customHeight="1">
      <c r="A576" s="1"/>
    </row>
    <row r="577" ht="14.25" customHeight="1">
      <c r="A577" s="1"/>
    </row>
    <row r="578" ht="14.25" customHeight="1">
      <c r="A578" s="1"/>
    </row>
    <row r="579" ht="14.25" customHeight="1">
      <c r="A579" s="1"/>
    </row>
    <row r="580" ht="14.25" customHeight="1">
      <c r="A580" s="1"/>
    </row>
    <row r="581" ht="14.25" customHeight="1">
      <c r="A581" s="1"/>
    </row>
    <row r="582" ht="14.25" customHeight="1">
      <c r="A582" s="1"/>
    </row>
    <row r="583" ht="14.25" customHeight="1">
      <c r="A583" s="1"/>
    </row>
    <row r="584" ht="14.25" customHeight="1">
      <c r="A584" s="1"/>
    </row>
    <row r="585" ht="14.25" customHeight="1">
      <c r="A585" s="1"/>
    </row>
    <row r="586" ht="14.25" customHeight="1">
      <c r="A586" s="1"/>
    </row>
    <row r="587" ht="14.25" customHeight="1">
      <c r="A587" s="1"/>
    </row>
    <row r="588" ht="14.25" customHeight="1">
      <c r="A588" s="1"/>
    </row>
    <row r="589" ht="14.25" customHeight="1">
      <c r="A589" s="1"/>
    </row>
    <row r="590" ht="14.25" customHeight="1">
      <c r="A590" s="1"/>
    </row>
    <row r="591" ht="14.25" customHeight="1">
      <c r="A591" s="1"/>
    </row>
    <row r="592" ht="14.25" customHeight="1">
      <c r="A592" s="1"/>
    </row>
    <row r="593" ht="14.25" customHeight="1">
      <c r="A593" s="1"/>
    </row>
    <row r="594" ht="14.25" customHeight="1">
      <c r="A594" s="1"/>
    </row>
    <row r="595" ht="14.25" customHeight="1">
      <c r="A595" s="1"/>
    </row>
    <row r="596" ht="14.25" customHeight="1">
      <c r="A596" s="1"/>
    </row>
    <row r="597" ht="14.25" customHeight="1">
      <c r="A597" s="1"/>
    </row>
    <row r="598" ht="14.25" customHeight="1">
      <c r="A598" s="1"/>
    </row>
    <row r="599" ht="14.25" customHeight="1">
      <c r="A599" s="1"/>
    </row>
    <row r="600" ht="14.25" customHeight="1">
      <c r="A600" s="1"/>
    </row>
    <row r="601" ht="14.25" customHeight="1">
      <c r="A601" s="1"/>
    </row>
    <row r="602" ht="14.25" customHeight="1">
      <c r="A602" s="1"/>
    </row>
    <row r="603" ht="14.25" customHeight="1">
      <c r="A603" s="1"/>
    </row>
    <row r="604" ht="14.25" customHeight="1">
      <c r="A604" s="1"/>
    </row>
    <row r="605" ht="14.25" customHeight="1">
      <c r="A605" s="1"/>
    </row>
    <row r="606" ht="14.25" customHeight="1">
      <c r="A606" s="1"/>
    </row>
    <row r="607" ht="14.25" customHeight="1">
      <c r="A607" s="1"/>
    </row>
    <row r="608" ht="14.25" customHeight="1">
      <c r="A608" s="1"/>
    </row>
    <row r="609" ht="14.25" customHeight="1">
      <c r="A609" s="1"/>
    </row>
    <row r="610" ht="14.25" customHeight="1">
      <c r="A610" s="1"/>
    </row>
    <row r="611" ht="14.25" customHeight="1">
      <c r="A611" s="1"/>
    </row>
    <row r="612" ht="14.25" customHeight="1">
      <c r="A612" s="1"/>
    </row>
    <row r="613" ht="14.25" customHeight="1">
      <c r="A613" s="1"/>
    </row>
    <row r="614" ht="14.25" customHeight="1">
      <c r="A614" s="1"/>
    </row>
    <row r="615" ht="14.25" customHeight="1">
      <c r="A615" s="1"/>
    </row>
    <row r="616" ht="14.25" customHeight="1">
      <c r="A616" s="1"/>
    </row>
    <row r="617" ht="14.25" customHeight="1">
      <c r="A617" s="1"/>
    </row>
    <row r="618" ht="14.25" customHeight="1">
      <c r="A618" s="1"/>
    </row>
    <row r="619" ht="14.25" customHeight="1">
      <c r="A619" s="1"/>
    </row>
    <row r="620" ht="14.25" customHeight="1">
      <c r="A620" s="1"/>
    </row>
    <row r="621" ht="14.25" customHeight="1">
      <c r="A621" s="1"/>
    </row>
    <row r="622" ht="14.25" customHeight="1">
      <c r="A622" s="1"/>
    </row>
    <row r="623" ht="14.25" customHeight="1">
      <c r="A623" s="1"/>
    </row>
    <row r="624" ht="14.25" customHeight="1">
      <c r="A624" s="1"/>
    </row>
    <row r="625" ht="14.25" customHeight="1">
      <c r="A625" s="1"/>
    </row>
    <row r="626" ht="14.25" customHeight="1">
      <c r="A626" s="1"/>
    </row>
    <row r="627" ht="14.25" customHeight="1">
      <c r="A627" s="1"/>
    </row>
    <row r="628" ht="14.25" customHeight="1">
      <c r="A628" s="1"/>
    </row>
    <row r="629" ht="14.25" customHeight="1">
      <c r="A629" s="1"/>
    </row>
    <row r="630" ht="14.25" customHeight="1">
      <c r="A630" s="1"/>
    </row>
    <row r="631" ht="14.25" customHeight="1">
      <c r="A631" s="1"/>
    </row>
    <row r="632" ht="14.25" customHeight="1">
      <c r="A632" s="1"/>
    </row>
    <row r="633" ht="14.25" customHeight="1">
      <c r="A633" s="1"/>
    </row>
    <row r="634" ht="14.25" customHeight="1">
      <c r="A634" s="1"/>
    </row>
    <row r="635" ht="14.25" customHeight="1">
      <c r="A635" s="1"/>
    </row>
    <row r="636" ht="14.25" customHeight="1">
      <c r="A636" s="1"/>
    </row>
    <row r="637" ht="14.25" customHeight="1">
      <c r="A637" s="1"/>
    </row>
    <row r="638" ht="14.25" customHeight="1">
      <c r="A638" s="1"/>
    </row>
    <row r="639" ht="14.25" customHeight="1">
      <c r="A639" s="1"/>
    </row>
    <row r="640" ht="14.25" customHeight="1">
      <c r="A640" s="1"/>
    </row>
    <row r="641" ht="14.25" customHeight="1">
      <c r="A641" s="1"/>
    </row>
    <row r="642" ht="14.25" customHeight="1">
      <c r="A642" s="1"/>
    </row>
    <row r="643" ht="14.25" customHeight="1">
      <c r="A643" s="1"/>
    </row>
    <row r="644" ht="14.25" customHeight="1">
      <c r="A644" s="1"/>
    </row>
    <row r="645" ht="14.25" customHeight="1">
      <c r="A645" s="1"/>
    </row>
    <row r="646" ht="14.25" customHeight="1">
      <c r="A646" s="1"/>
    </row>
    <row r="647" ht="14.25" customHeight="1">
      <c r="A647" s="1"/>
    </row>
    <row r="648" ht="14.25" customHeight="1">
      <c r="A648" s="1"/>
    </row>
    <row r="649" ht="14.25" customHeight="1">
      <c r="A649" s="1"/>
    </row>
    <row r="650" ht="14.25" customHeight="1">
      <c r="A650" s="1"/>
    </row>
    <row r="651" ht="14.25" customHeight="1">
      <c r="A651" s="1"/>
    </row>
    <row r="652" ht="14.25" customHeight="1">
      <c r="A652" s="1"/>
    </row>
    <row r="653" ht="14.25" customHeight="1">
      <c r="A653" s="1"/>
    </row>
    <row r="654" ht="14.25" customHeight="1">
      <c r="A654" s="1"/>
    </row>
    <row r="655" ht="14.25" customHeight="1">
      <c r="A655" s="1"/>
    </row>
    <row r="656" ht="14.25" customHeight="1">
      <c r="A656" s="1"/>
    </row>
    <row r="657" ht="14.25" customHeight="1">
      <c r="A657" s="1"/>
    </row>
    <row r="658" ht="14.25" customHeight="1">
      <c r="A658" s="1"/>
    </row>
    <row r="659" ht="14.25" customHeight="1">
      <c r="A659" s="1"/>
    </row>
    <row r="660" ht="14.25" customHeight="1">
      <c r="A660" s="1"/>
    </row>
    <row r="661" ht="14.25" customHeight="1">
      <c r="A661" s="1"/>
    </row>
    <row r="662" ht="14.25" customHeight="1">
      <c r="A662" s="1"/>
    </row>
    <row r="663" ht="14.25" customHeight="1">
      <c r="A663" s="1"/>
    </row>
    <row r="664" ht="14.25" customHeight="1">
      <c r="A664" s="1"/>
    </row>
    <row r="665" ht="14.25" customHeight="1">
      <c r="A665" s="1"/>
    </row>
    <row r="666" ht="14.25" customHeight="1">
      <c r="A666" s="1"/>
    </row>
    <row r="667" ht="14.25" customHeight="1">
      <c r="A667" s="1"/>
    </row>
    <row r="668" ht="14.25" customHeight="1">
      <c r="A668" s="1"/>
    </row>
    <row r="669" ht="14.25" customHeight="1">
      <c r="A669" s="1"/>
    </row>
    <row r="670" ht="14.25" customHeight="1">
      <c r="A670" s="1"/>
    </row>
    <row r="671" ht="14.25" customHeight="1">
      <c r="A671" s="1"/>
    </row>
    <row r="672" ht="14.25" customHeight="1">
      <c r="A672" s="1"/>
    </row>
    <row r="673" ht="14.25" customHeight="1">
      <c r="A673" s="1"/>
    </row>
    <row r="674" ht="14.25" customHeight="1">
      <c r="A674" s="1"/>
    </row>
    <row r="675" ht="14.25" customHeight="1">
      <c r="A675" s="1"/>
    </row>
    <row r="676" ht="14.25" customHeight="1">
      <c r="A676" s="1"/>
    </row>
    <row r="677" ht="14.25" customHeight="1">
      <c r="A677" s="1"/>
    </row>
    <row r="678" ht="14.25" customHeight="1">
      <c r="A678" s="1"/>
    </row>
    <row r="679" ht="14.25" customHeight="1">
      <c r="A679" s="1"/>
    </row>
    <row r="680" ht="14.25" customHeight="1">
      <c r="A680" s="1"/>
    </row>
    <row r="681" ht="14.25" customHeight="1">
      <c r="A681" s="1"/>
    </row>
    <row r="682" ht="14.25" customHeight="1">
      <c r="A682" s="1"/>
    </row>
    <row r="683" ht="14.25" customHeight="1">
      <c r="A683" s="1"/>
    </row>
    <row r="684" ht="14.25" customHeight="1">
      <c r="A684" s="1"/>
    </row>
    <row r="685" ht="14.25" customHeight="1">
      <c r="A685" s="1"/>
    </row>
    <row r="686" ht="14.25" customHeight="1">
      <c r="A686" s="1"/>
    </row>
    <row r="687" ht="14.25" customHeight="1">
      <c r="A687" s="1"/>
    </row>
    <row r="688" ht="14.25" customHeight="1">
      <c r="A688" s="1"/>
    </row>
    <row r="689" ht="14.25" customHeight="1">
      <c r="A689" s="1"/>
    </row>
    <row r="690" ht="14.25" customHeight="1">
      <c r="A690" s="1"/>
    </row>
    <row r="691" ht="14.25" customHeight="1">
      <c r="A691" s="1"/>
    </row>
    <row r="692" ht="14.25" customHeight="1">
      <c r="A692" s="1"/>
    </row>
    <row r="693" ht="14.25" customHeight="1">
      <c r="A693" s="1"/>
    </row>
    <row r="694" ht="14.25" customHeight="1">
      <c r="A694" s="1"/>
    </row>
    <row r="695" ht="14.25" customHeight="1">
      <c r="A695" s="1"/>
    </row>
    <row r="696" ht="14.25" customHeight="1">
      <c r="A696" s="1"/>
    </row>
    <row r="697" ht="14.25" customHeight="1">
      <c r="A697" s="1"/>
    </row>
    <row r="698" ht="14.25" customHeight="1">
      <c r="A698" s="1"/>
    </row>
    <row r="699" ht="14.25" customHeight="1">
      <c r="A699" s="1"/>
    </row>
    <row r="700" ht="14.25" customHeight="1">
      <c r="A700" s="1"/>
    </row>
    <row r="701" ht="14.25" customHeight="1">
      <c r="A701" s="1"/>
    </row>
    <row r="702" ht="14.25" customHeight="1">
      <c r="A702" s="1"/>
    </row>
    <row r="703" ht="14.25" customHeight="1">
      <c r="A703" s="1"/>
    </row>
    <row r="704" ht="14.25" customHeight="1">
      <c r="A704" s="1"/>
    </row>
    <row r="705" ht="14.25" customHeight="1">
      <c r="A705" s="1"/>
    </row>
    <row r="706" ht="14.25" customHeight="1">
      <c r="A706" s="1"/>
    </row>
    <row r="707" ht="14.25" customHeight="1">
      <c r="A707" s="1"/>
    </row>
    <row r="708" ht="14.25" customHeight="1">
      <c r="A708" s="1"/>
    </row>
    <row r="709" ht="14.25" customHeight="1">
      <c r="A709" s="1"/>
    </row>
    <row r="710" ht="14.25" customHeight="1">
      <c r="A710" s="1"/>
    </row>
    <row r="711" ht="14.25" customHeight="1">
      <c r="A711" s="1"/>
    </row>
    <row r="712" ht="14.25" customHeight="1">
      <c r="A712" s="1"/>
    </row>
    <row r="713" ht="14.25" customHeight="1">
      <c r="A713" s="1"/>
    </row>
    <row r="714" ht="14.25" customHeight="1">
      <c r="A714" s="1"/>
    </row>
    <row r="715" ht="14.25" customHeight="1">
      <c r="A715" s="1"/>
    </row>
    <row r="716" ht="14.25" customHeight="1">
      <c r="A716" s="1"/>
    </row>
    <row r="717" ht="14.25" customHeight="1">
      <c r="A717" s="1"/>
    </row>
    <row r="718" ht="14.25" customHeight="1">
      <c r="A718" s="1"/>
    </row>
    <row r="719" ht="14.25" customHeight="1">
      <c r="A719" s="1"/>
    </row>
    <row r="720" ht="14.25" customHeight="1">
      <c r="A720" s="1"/>
    </row>
    <row r="721" ht="14.25" customHeight="1">
      <c r="A721" s="1"/>
    </row>
    <row r="722" ht="14.25" customHeight="1">
      <c r="A722" s="1"/>
    </row>
    <row r="723" ht="14.25" customHeight="1">
      <c r="A723" s="1"/>
    </row>
    <row r="724" ht="14.25" customHeight="1">
      <c r="A724" s="1"/>
    </row>
    <row r="725" ht="14.25" customHeight="1">
      <c r="A725" s="1"/>
    </row>
    <row r="726" ht="14.25" customHeight="1">
      <c r="A726" s="1"/>
    </row>
    <row r="727" ht="14.25" customHeight="1">
      <c r="A727" s="1"/>
    </row>
    <row r="728" ht="14.25" customHeight="1">
      <c r="A728" s="1"/>
    </row>
    <row r="729" ht="14.25" customHeight="1">
      <c r="A729" s="1"/>
    </row>
    <row r="730" ht="14.25" customHeight="1">
      <c r="A730" s="1"/>
    </row>
    <row r="731" ht="14.25" customHeight="1">
      <c r="A731" s="1"/>
    </row>
    <row r="732" ht="14.25" customHeight="1">
      <c r="A732" s="1"/>
    </row>
    <row r="733" ht="14.25" customHeight="1">
      <c r="A733" s="1"/>
    </row>
    <row r="734" ht="14.25" customHeight="1">
      <c r="A734" s="1"/>
    </row>
    <row r="735" ht="14.25" customHeight="1">
      <c r="A735" s="1"/>
    </row>
    <row r="736" ht="14.25" customHeight="1">
      <c r="A736" s="1"/>
    </row>
    <row r="737" ht="14.25" customHeight="1">
      <c r="A737" s="1"/>
    </row>
    <row r="738" ht="14.25" customHeight="1">
      <c r="A738" s="1"/>
    </row>
    <row r="739" ht="14.25" customHeight="1">
      <c r="A739" s="1"/>
    </row>
    <row r="740" ht="14.25" customHeight="1">
      <c r="A740" s="1"/>
    </row>
    <row r="741" ht="14.25" customHeight="1">
      <c r="A741" s="1"/>
    </row>
    <row r="742" ht="14.25" customHeight="1">
      <c r="A742" s="1"/>
    </row>
    <row r="743" ht="14.25" customHeight="1">
      <c r="A743" s="1"/>
    </row>
    <row r="744" ht="14.25" customHeight="1">
      <c r="A744" s="1"/>
    </row>
    <row r="745" ht="14.25" customHeight="1">
      <c r="A745" s="1"/>
    </row>
    <row r="746" ht="14.25" customHeight="1">
      <c r="A746" s="1"/>
    </row>
    <row r="747" ht="14.25" customHeight="1">
      <c r="A747" s="1"/>
    </row>
    <row r="748" ht="14.25" customHeight="1">
      <c r="A748" s="1"/>
    </row>
    <row r="749" ht="14.25" customHeight="1">
      <c r="A749" s="1"/>
    </row>
    <row r="750" ht="14.25" customHeight="1">
      <c r="A750" s="1"/>
    </row>
    <row r="751" ht="14.25" customHeight="1">
      <c r="A751" s="1"/>
    </row>
    <row r="752" ht="14.25" customHeight="1">
      <c r="A752" s="1"/>
    </row>
    <row r="753" ht="14.25" customHeight="1">
      <c r="A753" s="1"/>
    </row>
    <row r="754" ht="14.25" customHeight="1">
      <c r="A754" s="1"/>
    </row>
    <row r="755" ht="14.25" customHeight="1">
      <c r="A755" s="1"/>
    </row>
    <row r="756" ht="14.25" customHeight="1">
      <c r="A756" s="1"/>
    </row>
    <row r="757" ht="14.25" customHeight="1">
      <c r="A757" s="1"/>
    </row>
    <row r="758" ht="14.25" customHeight="1">
      <c r="A758" s="1"/>
    </row>
    <row r="759" ht="14.25" customHeight="1">
      <c r="A759" s="1"/>
    </row>
    <row r="760" ht="14.25" customHeight="1">
      <c r="A760" s="1"/>
    </row>
    <row r="761" ht="14.25" customHeight="1">
      <c r="A761" s="1"/>
    </row>
    <row r="762" ht="14.25" customHeight="1">
      <c r="A762" s="1"/>
    </row>
    <row r="763" ht="14.25" customHeight="1">
      <c r="A763" s="1"/>
    </row>
    <row r="764" ht="14.25" customHeight="1">
      <c r="A764" s="1"/>
    </row>
    <row r="765" ht="14.25" customHeight="1">
      <c r="A765" s="1"/>
    </row>
    <row r="766" ht="14.25" customHeight="1">
      <c r="A766" s="1"/>
    </row>
    <row r="767" ht="14.25" customHeight="1">
      <c r="A767" s="1"/>
    </row>
    <row r="768" ht="14.25" customHeight="1">
      <c r="A768" s="1"/>
    </row>
    <row r="769" ht="14.25" customHeight="1">
      <c r="A769" s="1"/>
    </row>
    <row r="770" ht="14.25" customHeight="1">
      <c r="A770" s="1"/>
    </row>
    <row r="771" ht="14.25" customHeight="1">
      <c r="A771" s="1"/>
    </row>
    <row r="772" ht="14.25" customHeight="1">
      <c r="A772" s="1"/>
    </row>
    <row r="773" ht="14.25" customHeight="1">
      <c r="A773" s="1"/>
    </row>
    <row r="774" ht="14.25" customHeight="1">
      <c r="A774" s="1"/>
    </row>
    <row r="775" ht="14.25" customHeight="1">
      <c r="A775" s="1"/>
    </row>
    <row r="776" ht="14.25" customHeight="1">
      <c r="A776" s="1"/>
    </row>
    <row r="777" ht="14.25" customHeight="1">
      <c r="A777" s="1"/>
    </row>
    <row r="778" ht="14.25" customHeight="1">
      <c r="A778" s="1"/>
    </row>
    <row r="779" ht="14.25" customHeight="1">
      <c r="A779" s="1"/>
    </row>
    <row r="780" ht="14.25" customHeight="1">
      <c r="A780" s="1"/>
    </row>
    <row r="781" ht="14.25" customHeight="1">
      <c r="A781" s="1"/>
    </row>
    <row r="782" ht="14.25" customHeight="1">
      <c r="A782" s="1"/>
    </row>
    <row r="783" ht="14.25" customHeight="1">
      <c r="A783" s="1"/>
    </row>
    <row r="784" ht="14.25" customHeight="1">
      <c r="A784" s="1"/>
    </row>
    <row r="785" ht="14.25" customHeight="1">
      <c r="A785" s="1"/>
    </row>
    <row r="786" ht="14.25" customHeight="1">
      <c r="A786" s="1"/>
    </row>
    <row r="787" ht="14.25" customHeight="1">
      <c r="A787" s="1"/>
    </row>
    <row r="788" ht="14.25" customHeight="1">
      <c r="A788" s="1"/>
    </row>
    <row r="789" ht="14.25" customHeight="1">
      <c r="A789" s="1"/>
    </row>
    <row r="790" ht="14.25" customHeight="1">
      <c r="A790" s="1"/>
    </row>
    <row r="791" ht="14.25" customHeight="1">
      <c r="A791" s="1"/>
    </row>
    <row r="792" ht="14.25" customHeight="1">
      <c r="A792" s="1"/>
    </row>
    <row r="793" ht="14.25" customHeight="1">
      <c r="A793" s="1"/>
    </row>
    <row r="794" ht="14.25" customHeight="1">
      <c r="A794" s="1"/>
    </row>
    <row r="795" ht="14.25" customHeight="1">
      <c r="A795" s="1"/>
    </row>
    <row r="796" ht="14.25" customHeight="1">
      <c r="A796" s="1"/>
    </row>
    <row r="797" ht="14.25" customHeight="1">
      <c r="A797" s="1"/>
    </row>
    <row r="798" ht="14.25" customHeight="1">
      <c r="A798" s="1"/>
    </row>
    <row r="799" ht="14.25" customHeight="1">
      <c r="A799" s="1"/>
    </row>
    <row r="800" ht="14.25" customHeight="1">
      <c r="A800" s="1"/>
    </row>
    <row r="801" ht="14.25" customHeight="1">
      <c r="A801" s="1"/>
    </row>
    <row r="802" ht="14.25" customHeight="1">
      <c r="A802" s="1"/>
    </row>
    <row r="803" ht="14.25" customHeight="1">
      <c r="A803" s="1"/>
    </row>
    <row r="804" ht="14.25" customHeight="1">
      <c r="A804" s="1"/>
    </row>
    <row r="805" ht="14.25" customHeight="1">
      <c r="A805" s="1"/>
    </row>
    <row r="806" ht="14.25" customHeight="1">
      <c r="A806" s="1"/>
    </row>
    <row r="807" ht="14.25" customHeight="1">
      <c r="A807" s="1"/>
    </row>
    <row r="808" ht="14.25" customHeight="1">
      <c r="A808" s="1"/>
    </row>
    <row r="809" ht="14.25" customHeight="1">
      <c r="A809" s="1"/>
    </row>
    <row r="810" ht="14.25" customHeight="1">
      <c r="A810" s="1"/>
    </row>
    <row r="811" ht="14.25" customHeight="1">
      <c r="A811" s="1"/>
    </row>
    <row r="812" ht="14.25" customHeight="1">
      <c r="A812" s="1"/>
    </row>
    <row r="813" ht="14.25" customHeight="1">
      <c r="A813" s="1"/>
    </row>
    <row r="814" ht="14.25" customHeight="1">
      <c r="A814" s="1"/>
    </row>
    <row r="815" ht="14.25" customHeight="1">
      <c r="A815" s="1"/>
    </row>
    <row r="816" ht="14.25" customHeight="1">
      <c r="A816" s="1"/>
    </row>
    <row r="817" ht="14.25" customHeight="1">
      <c r="A817" s="1"/>
    </row>
    <row r="818" ht="14.25" customHeight="1">
      <c r="A818" s="1"/>
    </row>
    <row r="819" ht="14.25" customHeight="1">
      <c r="A819" s="1"/>
    </row>
    <row r="820" ht="14.25" customHeight="1">
      <c r="A820" s="1"/>
    </row>
    <row r="821" ht="14.25" customHeight="1">
      <c r="A821" s="1"/>
    </row>
    <row r="822" ht="14.25" customHeight="1">
      <c r="A822" s="1"/>
    </row>
    <row r="823" ht="14.25" customHeight="1">
      <c r="A823" s="1"/>
    </row>
    <row r="824" ht="14.25" customHeight="1">
      <c r="A824" s="1"/>
    </row>
    <row r="825" ht="14.25" customHeight="1">
      <c r="A825" s="1"/>
    </row>
    <row r="826" ht="14.25" customHeight="1">
      <c r="A826" s="1"/>
    </row>
    <row r="827" ht="14.25" customHeight="1">
      <c r="A827" s="1"/>
    </row>
    <row r="828" ht="14.25" customHeight="1">
      <c r="A828" s="1"/>
    </row>
    <row r="829" ht="14.25" customHeight="1">
      <c r="A829" s="1"/>
    </row>
    <row r="830" ht="14.25" customHeight="1">
      <c r="A830" s="1"/>
    </row>
    <row r="831" ht="14.25" customHeight="1">
      <c r="A831" s="1"/>
    </row>
    <row r="832" ht="14.25" customHeight="1">
      <c r="A832" s="1"/>
    </row>
    <row r="833" ht="14.25" customHeight="1">
      <c r="A833" s="1"/>
    </row>
    <row r="834" ht="14.25" customHeight="1">
      <c r="A834" s="1"/>
    </row>
    <row r="835" ht="14.25" customHeight="1">
      <c r="A835" s="1"/>
    </row>
    <row r="836" ht="14.25" customHeight="1">
      <c r="A836" s="1"/>
    </row>
    <row r="837" ht="14.25" customHeight="1">
      <c r="A837" s="1"/>
    </row>
    <row r="838" ht="14.25" customHeight="1">
      <c r="A838" s="1"/>
    </row>
    <row r="839" ht="14.25" customHeight="1">
      <c r="A839" s="1"/>
    </row>
    <row r="840" ht="14.25" customHeight="1">
      <c r="A840" s="1"/>
    </row>
    <row r="841" ht="14.25" customHeight="1">
      <c r="A841" s="1"/>
    </row>
    <row r="842" ht="14.25" customHeight="1">
      <c r="A842" s="1"/>
    </row>
    <row r="843" ht="14.25" customHeight="1">
      <c r="A843" s="1"/>
    </row>
    <row r="844" ht="14.25" customHeight="1">
      <c r="A844" s="1"/>
    </row>
    <row r="845" ht="14.25" customHeight="1">
      <c r="A845" s="1"/>
    </row>
    <row r="846" ht="14.25" customHeight="1">
      <c r="A846" s="1"/>
    </row>
    <row r="847" ht="14.25" customHeight="1">
      <c r="A847" s="1"/>
    </row>
    <row r="848" ht="14.25" customHeight="1">
      <c r="A848" s="1"/>
    </row>
    <row r="849" ht="14.25" customHeight="1">
      <c r="A849" s="1"/>
    </row>
    <row r="850" ht="14.25" customHeight="1">
      <c r="A850" s="1"/>
    </row>
    <row r="851" ht="14.25" customHeight="1">
      <c r="A851" s="1"/>
    </row>
    <row r="852" ht="14.25" customHeight="1">
      <c r="A852" s="1"/>
    </row>
    <row r="853" ht="14.25" customHeight="1">
      <c r="A853" s="1"/>
    </row>
    <row r="854" ht="14.25" customHeight="1">
      <c r="A854" s="1"/>
    </row>
    <row r="855" ht="14.25" customHeight="1">
      <c r="A855" s="1"/>
    </row>
    <row r="856" ht="14.25" customHeight="1">
      <c r="A856" s="1"/>
    </row>
    <row r="857" ht="14.25" customHeight="1">
      <c r="A857" s="1"/>
    </row>
    <row r="858" ht="14.25" customHeight="1">
      <c r="A858" s="1"/>
    </row>
    <row r="859" ht="14.25" customHeight="1">
      <c r="A859" s="1"/>
    </row>
    <row r="860" ht="14.25" customHeight="1">
      <c r="A860" s="1"/>
    </row>
    <row r="861" ht="14.25" customHeight="1">
      <c r="A861" s="1"/>
    </row>
    <row r="862" ht="14.25" customHeight="1">
      <c r="A862" s="1"/>
    </row>
    <row r="863" ht="14.25" customHeight="1">
      <c r="A863" s="1"/>
    </row>
    <row r="864" ht="14.25" customHeight="1">
      <c r="A864" s="1"/>
    </row>
    <row r="865" ht="14.25" customHeight="1">
      <c r="A865" s="1"/>
    </row>
    <row r="866" ht="14.25" customHeight="1">
      <c r="A866" s="1"/>
    </row>
    <row r="867" ht="14.25" customHeight="1">
      <c r="A867" s="1"/>
    </row>
    <row r="868" ht="14.25" customHeight="1">
      <c r="A868" s="1"/>
    </row>
    <row r="869" ht="14.25" customHeight="1">
      <c r="A869" s="1"/>
    </row>
    <row r="870" ht="14.25" customHeight="1">
      <c r="A870" s="1"/>
    </row>
    <row r="871" ht="14.25" customHeight="1">
      <c r="A871" s="1"/>
    </row>
    <row r="872" ht="14.25" customHeight="1">
      <c r="A872" s="1"/>
    </row>
    <row r="873" ht="14.25" customHeight="1">
      <c r="A873" s="1"/>
    </row>
    <row r="874" ht="14.25" customHeight="1">
      <c r="A874" s="1"/>
    </row>
    <row r="875" ht="14.25" customHeight="1">
      <c r="A875" s="1"/>
    </row>
    <row r="876" ht="14.25" customHeight="1">
      <c r="A876" s="1"/>
    </row>
    <row r="877" ht="14.25" customHeight="1">
      <c r="A877" s="1"/>
    </row>
    <row r="878" ht="14.25" customHeight="1">
      <c r="A878" s="1"/>
    </row>
    <row r="879" ht="14.25" customHeight="1">
      <c r="A879" s="1"/>
    </row>
    <row r="880" ht="14.25" customHeight="1">
      <c r="A880" s="1"/>
    </row>
    <row r="881" ht="14.25" customHeight="1">
      <c r="A881" s="1"/>
    </row>
    <row r="882" ht="14.25" customHeight="1">
      <c r="A882" s="1"/>
    </row>
    <row r="883" ht="14.25" customHeight="1">
      <c r="A883" s="1"/>
    </row>
    <row r="884" ht="14.25" customHeight="1">
      <c r="A884" s="1"/>
    </row>
    <row r="885" ht="14.25" customHeight="1">
      <c r="A885" s="1"/>
    </row>
    <row r="886" ht="14.25" customHeight="1">
      <c r="A886" s="1"/>
    </row>
    <row r="887" ht="14.25" customHeight="1">
      <c r="A887" s="1"/>
    </row>
    <row r="888" ht="14.25" customHeight="1">
      <c r="A888" s="1"/>
    </row>
    <row r="889" ht="14.25" customHeight="1">
      <c r="A889" s="1"/>
    </row>
    <row r="890" ht="14.25" customHeight="1">
      <c r="A890" s="1"/>
    </row>
    <row r="891" ht="14.25" customHeight="1">
      <c r="A891" s="1"/>
    </row>
    <row r="892" ht="14.25" customHeight="1">
      <c r="A892" s="1"/>
    </row>
    <row r="893" ht="14.25" customHeight="1">
      <c r="A893" s="1"/>
    </row>
    <row r="894" ht="14.25" customHeight="1">
      <c r="A894" s="1"/>
    </row>
    <row r="895" ht="14.25" customHeight="1">
      <c r="A895" s="1"/>
    </row>
    <row r="896" ht="14.25" customHeight="1">
      <c r="A896" s="1"/>
    </row>
    <row r="897" ht="14.25" customHeight="1">
      <c r="A897" s="1"/>
    </row>
    <row r="898" ht="14.25" customHeight="1">
      <c r="A898" s="1"/>
    </row>
    <row r="899" ht="14.25" customHeight="1">
      <c r="A899" s="1"/>
    </row>
    <row r="900" ht="14.25" customHeight="1">
      <c r="A900" s="1"/>
    </row>
    <row r="901" ht="14.25" customHeight="1">
      <c r="A901" s="1"/>
    </row>
    <row r="902" ht="14.25" customHeight="1">
      <c r="A902" s="1"/>
    </row>
    <row r="903" ht="14.25" customHeight="1">
      <c r="A903" s="1"/>
    </row>
    <row r="904" ht="14.25" customHeight="1">
      <c r="A904" s="1"/>
    </row>
    <row r="905" ht="14.25" customHeight="1">
      <c r="A905" s="1"/>
    </row>
    <row r="906" ht="14.25" customHeight="1">
      <c r="A906" s="1"/>
    </row>
    <row r="907" ht="14.25" customHeight="1">
      <c r="A907" s="1"/>
    </row>
    <row r="908" ht="14.25" customHeight="1">
      <c r="A908" s="1"/>
    </row>
    <row r="909" ht="14.25" customHeight="1">
      <c r="A909" s="1"/>
    </row>
    <row r="910" ht="14.25" customHeight="1">
      <c r="A910" s="1"/>
    </row>
    <row r="911" ht="14.25" customHeight="1">
      <c r="A911" s="1"/>
    </row>
    <row r="912" ht="14.25" customHeight="1">
      <c r="A912" s="1"/>
    </row>
    <row r="913" ht="14.25" customHeight="1">
      <c r="A913" s="1"/>
    </row>
    <row r="914" ht="14.25" customHeight="1">
      <c r="A914" s="1"/>
    </row>
    <row r="915" ht="14.25" customHeight="1">
      <c r="A915" s="1"/>
    </row>
    <row r="916" ht="14.25" customHeight="1">
      <c r="A916" s="1"/>
    </row>
    <row r="917" ht="14.25" customHeight="1">
      <c r="A917" s="1"/>
    </row>
    <row r="918" ht="14.25" customHeight="1">
      <c r="A918" s="1"/>
    </row>
    <row r="919" ht="14.25" customHeight="1">
      <c r="A919" s="1"/>
    </row>
    <row r="920" ht="14.25" customHeight="1">
      <c r="A920" s="1"/>
    </row>
    <row r="921" ht="14.25" customHeight="1">
      <c r="A921" s="1"/>
    </row>
    <row r="922" ht="14.25" customHeight="1">
      <c r="A922" s="1"/>
    </row>
    <row r="923" ht="14.25" customHeight="1">
      <c r="A923" s="1"/>
    </row>
    <row r="924" ht="14.25" customHeight="1">
      <c r="A924" s="1"/>
    </row>
    <row r="925" ht="14.25" customHeight="1">
      <c r="A925" s="1"/>
    </row>
    <row r="926" ht="14.25" customHeight="1">
      <c r="A926" s="1"/>
    </row>
    <row r="927" ht="14.25" customHeight="1">
      <c r="A927" s="1"/>
    </row>
    <row r="928" ht="14.25" customHeight="1">
      <c r="A928" s="1"/>
    </row>
    <row r="929" ht="14.25" customHeight="1">
      <c r="A929" s="1"/>
    </row>
    <row r="930" ht="14.25" customHeight="1">
      <c r="A930" s="1"/>
    </row>
    <row r="931" ht="14.25" customHeight="1">
      <c r="A931" s="1"/>
    </row>
    <row r="932" ht="14.25" customHeight="1">
      <c r="A932" s="1"/>
    </row>
    <row r="933" ht="14.25" customHeight="1">
      <c r="A933" s="1"/>
    </row>
    <row r="934" ht="14.25" customHeight="1">
      <c r="A934" s="1"/>
    </row>
    <row r="935" ht="14.25" customHeight="1">
      <c r="A935" s="1"/>
    </row>
    <row r="936" ht="14.25" customHeight="1">
      <c r="A936" s="1"/>
    </row>
    <row r="937" ht="14.25" customHeight="1">
      <c r="A937" s="1"/>
    </row>
    <row r="938" ht="14.25" customHeight="1">
      <c r="A938" s="1"/>
    </row>
    <row r="939" ht="14.25" customHeight="1">
      <c r="A939" s="1"/>
    </row>
    <row r="940" ht="14.25" customHeight="1">
      <c r="A940" s="1"/>
    </row>
    <row r="941" ht="14.25" customHeight="1">
      <c r="A941" s="1"/>
    </row>
    <row r="942" ht="14.25" customHeight="1">
      <c r="A942" s="1"/>
    </row>
    <row r="943" ht="14.25" customHeight="1">
      <c r="A943" s="1"/>
    </row>
    <row r="944" ht="14.25" customHeight="1">
      <c r="A944" s="1"/>
    </row>
    <row r="945" ht="14.25" customHeight="1">
      <c r="A945" s="1"/>
    </row>
    <row r="946" ht="14.25" customHeight="1">
      <c r="A946" s="1"/>
    </row>
    <row r="947" ht="14.25" customHeight="1">
      <c r="A947" s="1"/>
    </row>
    <row r="948" ht="14.25" customHeight="1">
      <c r="A948" s="1"/>
    </row>
    <row r="949" ht="14.25" customHeight="1">
      <c r="A949" s="1"/>
    </row>
    <row r="950" ht="14.25" customHeight="1">
      <c r="A950" s="1"/>
    </row>
    <row r="951" ht="14.25" customHeight="1">
      <c r="A951" s="1"/>
    </row>
    <row r="952" ht="14.25" customHeight="1">
      <c r="A952" s="1"/>
    </row>
    <row r="953" ht="14.25" customHeight="1">
      <c r="A953" s="1"/>
    </row>
    <row r="954" ht="14.25" customHeight="1">
      <c r="A954" s="1"/>
    </row>
    <row r="955" ht="14.25" customHeight="1">
      <c r="A955" s="1"/>
    </row>
    <row r="956" ht="14.25" customHeight="1">
      <c r="A956" s="1"/>
    </row>
    <row r="957" ht="14.25" customHeight="1">
      <c r="A957" s="1"/>
    </row>
    <row r="958" ht="14.25" customHeight="1">
      <c r="A958" s="1"/>
    </row>
    <row r="959" ht="14.25" customHeight="1">
      <c r="A959" s="1"/>
    </row>
    <row r="960" ht="14.25" customHeight="1">
      <c r="A960" s="1"/>
    </row>
    <row r="961" ht="14.25" customHeight="1">
      <c r="A961" s="1"/>
    </row>
    <row r="962" ht="14.25" customHeight="1">
      <c r="A962" s="1"/>
    </row>
    <row r="963" ht="14.25" customHeight="1">
      <c r="A963" s="1"/>
    </row>
    <row r="964" ht="14.25" customHeight="1">
      <c r="A964" s="1"/>
    </row>
    <row r="965" ht="14.25" customHeight="1">
      <c r="A965" s="1"/>
    </row>
    <row r="966" ht="14.25" customHeight="1">
      <c r="A966" s="1"/>
    </row>
    <row r="967" ht="14.25" customHeight="1">
      <c r="A967" s="1"/>
    </row>
    <row r="968" ht="14.25" customHeight="1">
      <c r="A968" s="1"/>
    </row>
    <row r="969" ht="14.25" customHeight="1">
      <c r="A969" s="1"/>
    </row>
    <row r="970" ht="14.25" customHeight="1">
      <c r="A970" s="1"/>
    </row>
    <row r="971" ht="14.25" customHeight="1">
      <c r="A971" s="1"/>
    </row>
    <row r="972" ht="14.25" customHeight="1">
      <c r="A972" s="1"/>
    </row>
    <row r="973" ht="14.25" customHeight="1">
      <c r="A973" s="1"/>
    </row>
    <row r="974" ht="14.25" customHeight="1">
      <c r="A974" s="1"/>
    </row>
    <row r="975" ht="14.25" customHeight="1">
      <c r="A975" s="1"/>
    </row>
    <row r="976" ht="14.25" customHeight="1">
      <c r="A976" s="1"/>
    </row>
    <row r="977" ht="14.25" customHeight="1">
      <c r="A977" s="1"/>
    </row>
    <row r="978" ht="14.25" customHeight="1">
      <c r="A978" s="1"/>
    </row>
    <row r="979" ht="14.25" customHeight="1">
      <c r="A979" s="1"/>
    </row>
    <row r="980" ht="14.25" customHeight="1">
      <c r="A980" s="1"/>
    </row>
    <row r="981" ht="14.25" customHeight="1">
      <c r="A981" s="1"/>
    </row>
    <row r="982" ht="14.25" customHeight="1">
      <c r="A982" s="1"/>
    </row>
    <row r="983" ht="14.25" customHeight="1">
      <c r="A983" s="1"/>
    </row>
  </sheetData>
  <mergeCells count="92">
    <mergeCell ref="E72:F72"/>
    <mergeCell ref="G72:J72"/>
    <mergeCell ref="O74:O76"/>
    <mergeCell ref="C63:G63"/>
    <mergeCell ref="D64:G64"/>
    <mergeCell ref="D65:G65"/>
    <mergeCell ref="D66:G66"/>
    <mergeCell ref="D67:G67"/>
    <mergeCell ref="B71:O71"/>
    <mergeCell ref="C72:D72"/>
    <mergeCell ref="K77:L77"/>
    <mergeCell ref="M77:N77"/>
    <mergeCell ref="B74:B76"/>
    <mergeCell ref="C74:D76"/>
    <mergeCell ref="E74:F76"/>
    <mergeCell ref="G74:J76"/>
    <mergeCell ref="K74:L76"/>
    <mergeCell ref="M74:N76"/>
    <mergeCell ref="C77:D77"/>
    <mergeCell ref="M78:N80"/>
    <mergeCell ref="O78:O80"/>
    <mergeCell ref="E77:F77"/>
    <mergeCell ref="G77:J77"/>
    <mergeCell ref="B78:B80"/>
    <mergeCell ref="C78:D80"/>
    <mergeCell ref="E78:F80"/>
    <mergeCell ref="G78:J80"/>
    <mergeCell ref="K78:L80"/>
    <mergeCell ref="G82:J82"/>
    <mergeCell ref="K82:L82"/>
    <mergeCell ref="G83:J83"/>
    <mergeCell ref="K83:L83"/>
    <mergeCell ref="M83:N83"/>
    <mergeCell ref="C82:D82"/>
    <mergeCell ref="C83:D83"/>
    <mergeCell ref="E83:F83"/>
    <mergeCell ref="C81:D81"/>
    <mergeCell ref="E81:F81"/>
    <mergeCell ref="G81:J81"/>
    <mergeCell ref="K81:L81"/>
    <mergeCell ref="M81:N81"/>
    <mergeCell ref="E82:F82"/>
    <mergeCell ref="M82:N82"/>
    <mergeCell ref="B1:G1"/>
    <mergeCell ref="D2:G2"/>
    <mergeCell ref="D3:G3"/>
    <mergeCell ref="D4:G4"/>
    <mergeCell ref="D5:G5"/>
    <mergeCell ref="D6:G6"/>
    <mergeCell ref="B9:G9"/>
    <mergeCell ref="D10:G10"/>
    <mergeCell ref="D11:G11"/>
    <mergeCell ref="D12:G12"/>
    <mergeCell ref="D13:G13"/>
    <mergeCell ref="D14:G14"/>
    <mergeCell ref="B17:G17"/>
    <mergeCell ref="B18:C18"/>
    <mergeCell ref="B19:B21"/>
    <mergeCell ref="B25:G25"/>
    <mergeCell ref="D26:G26"/>
    <mergeCell ref="D27:G27"/>
    <mergeCell ref="D28:G28"/>
    <mergeCell ref="D29:G29"/>
    <mergeCell ref="D30:G30"/>
    <mergeCell ref="B34:G34"/>
    <mergeCell ref="B35:B36"/>
    <mergeCell ref="C35:C36"/>
    <mergeCell ref="D35:G35"/>
    <mergeCell ref="D36:G36"/>
    <mergeCell ref="D37:G37"/>
    <mergeCell ref="D38:G38"/>
    <mergeCell ref="D39:G39"/>
    <mergeCell ref="D40:G40"/>
    <mergeCell ref="B44:G44"/>
    <mergeCell ref="B45:C46"/>
    <mergeCell ref="D45:G45"/>
    <mergeCell ref="D46:G46"/>
    <mergeCell ref="B47:B50"/>
    <mergeCell ref="B54:G54"/>
    <mergeCell ref="D55:G55"/>
    <mergeCell ref="D56:G56"/>
    <mergeCell ref="D57:G57"/>
    <mergeCell ref="D58:G58"/>
    <mergeCell ref="D59:G59"/>
    <mergeCell ref="B62:G62"/>
    <mergeCell ref="K72:L72"/>
    <mergeCell ref="M72:N72"/>
    <mergeCell ref="C73:D73"/>
    <mergeCell ref="E73:F73"/>
    <mergeCell ref="G73:J73"/>
    <mergeCell ref="K73:L73"/>
    <mergeCell ref="M73:N7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5.29"/>
    <col customWidth="1" min="2" max="2" width="25.14"/>
    <col customWidth="1" min="3" max="3" width="19.86"/>
    <col customWidth="1" min="4" max="4" width="27.14"/>
    <col customWidth="1" min="5" max="5" width="33.71"/>
    <col customWidth="1" min="6" max="6" width="9.0"/>
    <col customWidth="1" min="7" max="7" width="41.0"/>
    <col customWidth="1" min="8" max="8" width="20.14"/>
    <col customWidth="1" min="9" max="9" width="50.14"/>
    <col customWidth="1" min="10" max="10" width="39.43"/>
    <col customWidth="1" min="11" max="11" width="61.43"/>
    <col customWidth="1" min="12" max="12" width="45.43"/>
    <col customWidth="1" min="13" max="15" width="8.14"/>
    <col customWidth="1" min="16" max="16" width="11.29"/>
    <col customWidth="1" min="17" max="19" width="8.14"/>
    <col customWidth="1" min="20" max="20" width="19.29"/>
    <col customWidth="1" min="21" max="21" width="8.14"/>
    <col customWidth="1" min="22" max="22" width="31.57"/>
    <col customWidth="1" min="23" max="23" width="12.29"/>
    <col customWidth="1" min="24" max="24" width="17.71"/>
    <col customWidth="1" min="25" max="25" width="53.71"/>
    <col customWidth="1" min="26" max="26" width="51.0"/>
    <col customWidth="1" min="27" max="27" width="44.14"/>
    <col customWidth="1" min="28" max="28" width="39.57"/>
    <col customWidth="1" min="29" max="31" width="8.14"/>
    <col customWidth="1" min="32" max="32" width="11.43"/>
    <col customWidth="1" min="33" max="35" width="8.14"/>
    <col customWidth="1" min="36" max="53" width="11.43"/>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ht="27.0" customHeight="1">
      <c r="A2" s="1"/>
      <c r="B2" s="59"/>
      <c r="C2" s="60"/>
      <c r="D2" s="60"/>
      <c r="E2" s="61"/>
      <c r="F2" s="62" t="s">
        <v>155</v>
      </c>
      <c r="G2" s="60"/>
      <c r="H2" s="60"/>
      <c r="I2" s="60"/>
      <c r="J2" s="60"/>
      <c r="K2" s="60"/>
      <c r="L2" s="60"/>
      <c r="M2" s="60"/>
      <c r="N2" s="60"/>
      <c r="O2" s="60"/>
      <c r="P2" s="60"/>
      <c r="Q2" s="60"/>
      <c r="R2" s="60"/>
      <c r="S2" s="60"/>
      <c r="T2" s="60"/>
      <c r="U2" s="60"/>
      <c r="V2" s="60"/>
      <c r="W2" s="60"/>
      <c r="X2" s="61"/>
      <c r="Y2" s="63" t="s">
        <v>156</v>
      </c>
      <c r="Z2" s="64"/>
      <c r="AA2" s="64"/>
      <c r="AB2" s="65"/>
      <c r="AC2" s="66"/>
      <c r="AD2" s="66"/>
      <c r="AE2" s="66"/>
      <c r="AF2" s="66"/>
      <c r="AG2" s="66"/>
      <c r="AH2" s="66"/>
      <c r="AI2" s="66"/>
      <c r="AJ2" s="67"/>
      <c r="AK2" s="67"/>
      <c r="AL2" s="67"/>
      <c r="AM2" s="67"/>
      <c r="AN2" s="67"/>
      <c r="AO2" s="67"/>
      <c r="AP2" s="67"/>
      <c r="AQ2" s="67"/>
      <c r="AR2" s="68"/>
      <c r="AS2" s="68"/>
      <c r="AT2" s="68"/>
      <c r="AU2" s="68"/>
      <c r="AV2" s="68"/>
      <c r="AW2" s="68"/>
      <c r="AX2" s="68"/>
      <c r="AY2" s="68"/>
      <c r="AZ2" s="68"/>
      <c r="BA2" s="68"/>
    </row>
    <row r="3" ht="34.5" customHeight="1">
      <c r="A3" s="1"/>
      <c r="B3" s="69"/>
      <c r="E3" s="70"/>
      <c r="F3" s="71"/>
      <c r="G3" s="72"/>
      <c r="H3" s="72"/>
      <c r="I3" s="72"/>
      <c r="J3" s="72"/>
      <c r="K3" s="72"/>
      <c r="L3" s="72"/>
      <c r="M3" s="72"/>
      <c r="N3" s="72"/>
      <c r="O3" s="72"/>
      <c r="P3" s="72"/>
      <c r="Q3" s="72"/>
      <c r="R3" s="72"/>
      <c r="S3" s="72"/>
      <c r="T3" s="72"/>
      <c r="U3" s="72"/>
      <c r="V3" s="72"/>
      <c r="W3" s="72"/>
      <c r="X3" s="73"/>
      <c r="Y3" s="63" t="s">
        <v>157</v>
      </c>
      <c r="Z3" s="64"/>
      <c r="AA3" s="64"/>
      <c r="AB3" s="65"/>
      <c r="AC3" s="66"/>
      <c r="AD3" s="66"/>
      <c r="AE3" s="66"/>
      <c r="AF3" s="66"/>
      <c r="AG3" s="66"/>
      <c r="AH3" s="66"/>
      <c r="AI3" s="66"/>
      <c r="AJ3" s="67"/>
      <c r="AK3" s="67"/>
      <c r="AL3" s="67"/>
      <c r="AM3" s="67"/>
      <c r="AN3" s="67"/>
      <c r="AO3" s="67"/>
      <c r="AP3" s="67"/>
      <c r="AQ3" s="67"/>
      <c r="AR3" s="68"/>
      <c r="AS3" s="68"/>
      <c r="AT3" s="68"/>
      <c r="AU3" s="68"/>
      <c r="AV3" s="68"/>
      <c r="AW3" s="68"/>
      <c r="AX3" s="68"/>
      <c r="AY3" s="68"/>
      <c r="AZ3" s="68"/>
      <c r="BA3" s="68"/>
    </row>
    <row r="4" ht="28.5" customHeight="1">
      <c r="A4" s="1"/>
      <c r="B4" s="69"/>
      <c r="E4" s="70"/>
      <c r="F4" s="62" t="s">
        <v>158</v>
      </c>
      <c r="G4" s="60"/>
      <c r="H4" s="60"/>
      <c r="I4" s="60"/>
      <c r="J4" s="60"/>
      <c r="K4" s="60"/>
      <c r="L4" s="60"/>
      <c r="M4" s="60"/>
      <c r="N4" s="60"/>
      <c r="O4" s="60"/>
      <c r="P4" s="60"/>
      <c r="Q4" s="60"/>
      <c r="R4" s="60"/>
      <c r="S4" s="60"/>
      <c r="T4" s="60"/>
      <c r="U4" s="60"/>
      <c r="V4" s="60"/>
      <c r="W4" s="60"/>
      <c r="X4" s="61"/>
      <c r="Y4" s="63" t="s">
        <v>159</v>
      </c>
      <c r="Z4" s="64"/>
      <c r="AA4" s="64"/>
      <c r="AB4" s="65"/>
      <c r="AC4" s="66"/>
      <c r="AD4" s="66"/>
      <c r="AE4" s="66"/>
      <c r="AF4" s="66"/>
      <c r="AG4" s="66"/>
      <c r="AH4" s="66"/>
      <c r="AI4" s="66"/>
      <c r="AJ4" s="67"/>
      <c r="AK4" s="67"/>
      <c r="AL4" s="67"/>
      <c r="AM4" s="67"/>
      <c r="AN4" s="67"/>
      <c r="AO4" s="67"/>
      <c r="AP4" s="67"/>
      <c r="AQ4" s="67"/>
      <c r="AR4" s="68"/>
      <c r="AS4" s="68"/>
      <c r="AT4" s="68"/>
      <c r="AU4" s="68"/>
      <c r="AV4" s="68"/>
      <c r="AW4" s="68"/>
      <c r="AX4" s="68"/>
      <c r="AY4" s="68"/>
      <c r="AZ4" s="68"/>
      <c r="BA4" s="68"/>
    </row>
    <row r="5" ht="37.5" customHeight="1">
      <c r="A5" s="1"/>
      <c r="B5" s="71"/>
      <c r="C5" s="72"/>
      <c r="D5" s="72"/>
      <c r="E5" s="73"/>
      <c r="F5" s="71"/>
      <c r="G5" s="72"/>
      <c r="H5" s="72"/>
      <c r="I5" s="72"/>
      <c r="J5" s="72"/>
      <c r="K5" s="72"/>
      <c r="L5" s="72"/>
      <c r="M5" s="72"/>
      <c r="N5" s="72"/>
      <c r="O5" s="72"/>
      <c r="P5" s="72"/>
      <c r="Q5" s="72"/>
      <c r="R5" s="72"/>
      <c r="S5" s="72"/>
      <c r="T5" s="72"/>
      <c r="U5" s="72"/>
      <c r="V5" s="72"/>
      <c r="W5" s="72"/>
      <c r="X5" s="73"/>
      <c r="Y5" s="74" t="s">
        <v>160</v>
      </c>
      <c r="Z5" s="64"/>
      <c r="AA5" s="64"/>
      <c r="AB5" s="65"/>
      <c r="AC5" s="66"/>
      <c r="AD5" s="66"/>
      <c r="AE5" s="66"/>
      <c r="AF5" s="66"/>
      <c r="AG5" s="66"/>
      <c r="AH5" s="66"/>
      <c r="AI5" s="66"/>
      <c r="AJ5" s="67"/>
      <c r="AK5" s="67"/>
      <c r="AL5" s="67"/>
      <c r="AM5" s="67"/>
      <c r="AN5" s="67"/>
      <c r="AO5" s="67"/>
      <c r="AP5" s="67"/>
      <c r="AQ5" s="67"/>
      <c r="AR5" s="68"/>
      <c r="AS5" s="68"/>
      <c r="AT5" s="68"/>
      <c r="AU5" s="68"/>
      <c r="AV5" s="68"/>
      <c r="AW5" s="68"/>
      <c r="AX5" s="68"/>
      <c r="AY5" s="68"/>
      <c r="AZ5" s="68"/>
      <c r="BA5" s="68"/>
    </row>
    <row r="6" ht="19.5" customHeight="1">
      <c r="A6" s="1"/>
      <c r="B6" s="75" t="s">
        <v>161</v>
      </c>
      <c r="C6" s="60"/>
      <c r="D6" s="60"/>
      <c r="E6" s="60"/>
      <c r="F6" s="60"/>
      <c r="G6" s="60"/>
      <c r="H6" s="60"/>
      <c r="I6" s="76"/>
      <c r="J6" s="1"/>
      <c r="K6" s="1"/>
      <c r="L6" s="1"/>
      <c r="M6" s="1"/>
      <c r="N6" s="1"/>
      <c r="O6" s="1"/>
      <c r="P6" s="1"/>
      <c r="Q6" s="1"/>
      <c r="R6" s="1"/>
      <c r="S6" s="1"/>
      <c r="T6" s="1"/>
      <c r="U6" s="1"/>
      <c r="V6" s="1"/>
      <c r="W6" s="1"/>
      <c r="X6" s="1"/>
      <c r="Y6" s="1"/>
      <c r="Z6" s="1"/>
      <c r="AA6" s="1"/>
      <c r="AB6" s="1"/>
      <c r="AC6" s="1"/>
      <c r="AD6" s="1"/>
      <c r="AE6" s="1"/>
      <c r="AF6" s="1"/>
      <c r="AG6" s="1"/>
      <c r="AH6" s="1"/>
      <c r="AI6" s="1"/>
      <c r="AJ6" s="77"/>
      <c r="AK6" s="78"/>
      <c r="AL6" s="78"/>
      <c r="AM6" s="78"/>
      <c r="AN6" s="78"/>
      <c r="AO6" s="78"/>
      <c r="AP6" s="78"/>
      <c r="AQ6" s="78"/>
      <c r="AR6" s="79"/>
      <c r="AS6" s="79"/>
      <c r="AT6" s="79"/>
      <c r="AU6" s="79"/>
      <c r="AV6" s="79"/>
      <c r="AW6" s="79"/>
      <c r="AX6" s="79"/>
      <c r="AY6" s="79"/>
      <c r="AZ6" s="79"/>
      <c r="BA6" s="79"/>
    </row>
    <row r="7" ht="19.5" customHeight="1">
      <c r="A7" s="1"/>
      <c r="B7" s="80" t="s">
        <v>162</v>
      </c>
      <c r="J7" s="1"/>
      <c r="K7" s="1"/>
      <c r="L7" s="1"/>
      <c r="M7" s="1"/>
      <c r="N7" s="1"/>
      <c r="O7" s="1"/>
      <c r="P7" s="1"/>
      <c r="Q7" s="1"/>
      <c r="R7" s="1"/>
      <c r="S7" s="1"/>
      <c r="T7" s="1"/>
      <c r="U7" s="1"/>
      <c r="V7" s="1"/>
      <c r="W7" s="1"/>
      <c r="X7" s="1"/>
      <c r="Y7" s="1"/>
      <c r="Z7" s="1"/>
      <c r="AA7" s="1"/>
      <c r="AB7" s="1"/>
      <c r="AC7" s="1"/>
      <c r="AD7" s="1"/>
      <c r="AE7" s="1"/>
      <c r="AF7" s="1"/>
      <c r="AG7" s="1"/>
      <c r="AH7" s="1"/>
      <c r="AI7" s="1"/>
      <c r="AJ7" s="77"/>
      <c r="AK7" s="78"/>
      <c r="AL7" s="78"/>
      <c r="AM7" s="78"/>
      <c r="AN7" s="78"/>
      <c r="AO7" s="78"/>
      <c r="AP7" s="78"/>
      <c r="AQ7" s="78"/>
      <c r="AR7" s="79"/>
      <c r="AS7" s="79"/>
      <c r="AT7" s="79"/>
      <c r="AU7" s="79"/>
      <c r="AV7" s="79"/>
      <c r="AW7" s="79"/>
      <c r="AX7" s="79"/>
      <c r="AY7" s="79"/>
      <c r="AZ7" s="79"/>
      <c r="BA7" s="79"/>
    </row>
    <row r="8" ht="18.75" customHeight="1">
      <c r="A8" s="1"/>
      <c r="J8" s="1"/>
      <c r="K8" s="1"/>
      <c r="L8" s="1"/>
      <c r="M8" s="1"/>
      <c r="N8" s="1"/>
      <c r="O8" s="1"/>
      <c r="P8" s="1"/>
      <c r="Q8" s="1"/>
      <c r="R8" s="1"/>
      <c r="S8" s="1"/>
      <c r="T8" s="1"/>
      <c r="U8" s="1"/>
      <c r="V8" s="1"/>
      <c r="W8" s="1"/>
      <c r="X8" s="1"/>
      <c r="Y8" s="1"/>
      <c r="Z8" s="1"/>
      <c r="AA8" s="1"/>
      <c r="AB8" s="1"/>
      <c r="AC8" s="1"/>
      <c r="AD8" s="1"/>
      <c r="AE8" s="1"/>
      <c r="AF8" s="1"/>
      <c r="AG8" s="1"/>
      <c r="AH8" s="1"/>
      <c r="AI8" s="1"/>
      <c r="AJ8" s="77"/>
      <c r="AK8" s="78"/>
      <c r="AL8" s="78"/>
      <c r="AM8" s="78"/>
      <c r="AN8" s="78"/>
      <c r="AO8" s="78"/>
      <c r="AP8" s="78"/>
      <c r="AQ8" s="78"/>
      <c r="AR8" s="79"/>
      <c r="AS8" s="79"/>
      <c r="AT8" s="79"/>
      <c r="AU8" s="79"/>
      <c r="AV8" s="79"/>
      <c r="AW8" s="79"/>
      <c r="AX8" s="79"/>
      <c r="AY8" s="79"/>
      <c r="AZ8" s="79"/>
      <c r="BA8" s="79"/>
    </row>
    <row r="9" ht="21.0" customHeight="1">
      <c r="A9" s="1"/>
      <c r="B9" s="81" t="s">
        <v>163</v>
      </c>
      <c r="J9" s="1"/>
      <c r="K9" s="1"/>
      <c r="L9" s="79"/>
      <c r="M9" s="1"/>
      <c r="N9" s="1"/>
      <c r="O9" s="1"/>
      <c r="P9" s="1"/>
      <c r="Q9" s="1"/>
      <c r="R9" s="1"/>
      <c r="S9" s="1"/>
      <c r="T9" s="1"/>
      <c r="U9" s="1"/>
      <c r="V9" s="1"/>
      <c r="W9" s="1"/>
      <c r="X9" s="79"/>
      <c r="Y9" s="1"/>
      <c r="Z9" s="1"/>
      <c r="AA9" s="1"/>
      <c r="AB9" s="1"/>
      <c r="AC9" s="1"/>
      <c r="AD9" s="82"/>
      <c r="AE9" s="82"/>
      <c r="AF9" s="1"/>
      <c r="AG9" s="1"/>
      <c r="AH9" s="1"/>
      <c r="AI9" s="1"/>
      <c r="AJ9" s="77"/>
      <c r="AK9" s="78"/>
      <c r="AL9" s="78"/>
      <c r="AM9" s="78"/>
      <c r="AN9" s="78"/>
      <c r="AO9" s="78"/>
      <c r="AP9" s="78"/>
      <c r="AQ9" s="78"/>
      <c r="AR9" s="79"/>
      <c r="AS9" s="79"/>
      <c r="AT9" s="79"/>
      <c r="AU9" s="79"/>
      <c r="AV9" s="79"/>
      <c r="AW9" s="79"/>
      <c r="AX9" s="79"/>
      <c r="AY9" s="79"/>
      <c r="AZ9" s="79"/>
      <c r="BA9" s="79"/>
    </row>
    <row r="10" ht="24.0" customHeight="1">
      <c r="A10" s="1"/>
      <c r="B10" s="83" t="s">
        <v>164</v>
      </c>
      <c r="J10" s="82"/>
      <c r="K10" s="82"/>
      <c r="L10" s="79"/>
      <c r="M10" s="82"/>
      <c r="N10" s="82"/>
      <c r="O10" s="82"/>
      <c r="P10" s="82"/>
      <c r="Q10" s="82"/>
      <c r="R10" s="82"/>
      <c r="S10" s="82"/>
      <c r="T10" s="82"/>
      <c r="U10" s="82"/>
      <c r="V10" s="82"/>
      <c r="W10" s="82"/>
      <c r="X10" s="79"/>
      <c r="Y10" s="1"/>
      <c r="Z10" s="1"/>
      <c r="AA10" s="1"/>
      <c r="AB10" s="1"/>
      <c r="AC10" s="1"/>
      <c r="AD10" s="82"/>
      <c r="AE10" s="82"/>
      <c r="AF10" s="1"/>
      <c r="AG10" s="1"/>
      <c r="AH10" s="1"/>
      <c r="AI10" s="1"/>
      <c r="AJ10" s="77"/>
      <c r="AK10" s="78"/>
      <c r="AL10" s="78"/>
      <c r="AM10" s="78"/>
      <c r="AN10" s="78"/>
      <c r="AO10" s="78"/>
      <c r="AP10" s="78"/>
      <c r="AQ10" s="78"/>
      <c r="AR10" s="78"/>
      <c r="AS10" s="78"/>
      <c r="AT10" s="78"/>
      <c r="AU10" s="78"/>
      <c r="AV10" s="79"/>
      <c r="AW10" s="79"/>
      <c r="AX10" s="79"/>
      <c r="AY10" s="79"/>
      <c r="AZ10" s="79"/>
      <c r="BA10" s="79"/>
    </row>
    <row r="11" ht="13.5" customHeight="1">
      <c r="A11" s="1"/>
      <c r="B11" s="1"/>
      <c r="C11" s="1"/>
      <c r="D11" s="1"/>
      <c r="E11" s="84"/>
      <c r="F11" s="84"/>
      <c r="G11" s="8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78"/>
      <c r="AK11" s="78"/>
      <c r="AL11" s="78"/>
      <c r="AM11" s="78"/>
      <c r="AN11" s="78"/>
      <c r="AO11" s="78"/>
      <c r="AP11" s="78"/>
      <c r="AQ11" s="78"/>
      <c r="AR11" s="78"/>
      <c r="AS11" s="78"/>
      <c r="AT11" s="78"/>
      <c r="AU11" s="78"/>
      <c r="AV11" s="79"/>
      <c r="AW11" s="79"/>
      <c r="AX11" s="79"/>
      <c r="AY11" s="79"/>
      <c r="AZ11" s="79"/>
      <c r="BA11" s="79"/>
    </row>
    <row r="12" ht="94.5" customHeight="1">
      <c r="A12" s="1"/>
      <c r="B12" s="85" t="s">
        <v>165</v>
      </c>
      <c r="C12" s="85" t="s">
        <v>166</v>
      </c>
      <c r="D12" s="85" t="s">
        <v>167</v>
      </c>
      <c r="E12" s="85" t="s">
        <v>168</v>
      </c>
      <c r="F12" s="85" t="s">
        <v>169</v>
      </c>
      <c r="G12" s="86" t="s">
        <v>170</v>
      </c>
      <c r="H12" s="61"/>
      <c r="I12" s="85" t="s">
        <v>171</v>
      </c>
      <c r="J12" s="86" t="s">
        <v>172</v>
      </c>
      <c r="K12" s="60"/>
      <c r="L12" s="61"/>
      <c r="M12" s="86" t="s">
        <v>173</v>
      </c>
      <c r="N12" s="60"/>
      <c r="O12" s="60"/>
      <c r="P12" s="60"/>
      <c r="Q12" s="60"/>
      <c r="R12" s="60"/>
      <c r="S12" s="61"/>
      <c r="T12" s="85" t="s">
        <v>174</v>
      </c>
      <c r="U12" s="86" t="s">
        <v>175</v>
      </c>
      <c r="V12" s="60"/>
      <c r="W12" s="61"/>
      <c r="X12" s="86" t="s">
        <v>176</v>
      </c>
      <c r="Y12" s="60"/>
      <c r="Z12" s="60"/>
      <c r="AA12" s="60"/>
      <c r="AB12" s="61"/>
      <c r="AC12" s="87" t="s">
        <v>177</v>
      </c>
      <c r="AD12" s="60"/>
      <c r="AE12" s="60"/>
      <c r="AF12" s="60"/>
      <c r="AG12" s="60"/>
      <c r="AH12" s="60"/>
      <c r="AI12" s="61"/>
      <c r="AJ12" s="78"/>
      <c r="AK12" s="78"/>
      <c r="AL12" s="78"/>
      <c r="AM12" s="78"/>
      <c r="AN12" s="78"/>
      <c r="AO12" s="78"/>
      <c r="AP12" s="78"/>
      <c r="AQ12" s="78"/>
      <c r="AR12" s="78"/>
      <c r="AS12" s="78"/>
      <c r="AT12" s="78"/>
      <c r="AU12" s="78"/>
      <c r="AV12" s="79"/>
      <c r="AW12" s="79"/>
      <c r="AX12" s="79"/>
      <c r="AY12" s="79"/>
      <c r="AZ12" s="79"/>
      <c r="BA12" s="79"/>
    </row>
    <row r="13" ht="13.5" customHeight="1">
      <c r="A13" s="1"/>
      <c r="B13" s="88"/>
      <c r="C13" s="88"/>
      <c r="D13" s="88"/>
      <c r="E13" s="88"/>
      <c r="F13" s="88"/>
      <c r="G13" s="71"/>
      <c r="H13" s="73"/>
      <c r="I13" s="88"/>
      <c r="J13" s="71"/>
      <c r="K13" s="72"/>
      <c r="L13" s="73"/>
      <c r="M13" s="71"/>
      <c r="N13" s="72"/>
      <c r="O13" s="72"/>
      <c r="P13" s="72"/>
      <c r="Q13" s="72"/>
      <c r="R13" s="72"/>
      <c r="S13" s="73"/>
      <c r="T13" s="88"/>
      <c r="U13" s="71"/>
      <c r="V13" s="72"/>
      <c r="W13" s="73"/>
      <c r="X13" s="71"/>
      <c r="Y13" s="72"/>
      <c r="Z13" s="72"/>
      <c r="AA13" s="72"/>
      <c r="AB13" s="73"/>
      <c r="AC13" s="71"/>
      <c r="AD13" s="72"/>
      <c r="AE13" s="72"/>
      <c r="AF13" s="72"/>
      <c r="AG13" s="72"/>
      <c r="AH13" s="72"/>
      <c r="AI13" s="73"/>
      <c r="AJ13" s="78"/>
      <c r="AK13" s="78"/>
      <c r="AL13" s="78"/>
      <c r="AM13" s="78"/>
      <c r="AN13" s="78"/>
      <c r="AO13" s="78"/>
      <c r="AP13" s="78"/>
      <c r="AQ13" s="78"/>
      <c r="AR13" s="78"/>
      <c r="AS13" s="78"/>
      <c r="AT13" s="78"/>
      <c r="AU13" s="78"/>
      <c r="AV13" s="79"/>
      <c r="AW13" s="79"/>
      <c r="AX13" s="79"/>
      <c r="AY13" s="79"/>
      <c r="AZ13" s="79"/>
      <c r="BA13" s="79"/>
    </row>
    <row r="14" ht="71.25" customHeight="1">
      <c r="A14" s="1"/>
      <c r="B14" s="88"/>
      <c r="C14" s="88"/>
      <c r="D14" s="88"/>
      <c r="E14" s="88"/>
      <c r="F14" s="88"/>
      <c r="G14" s="85" t="s">
        <v>178</v>
      </c>
      <c r="H14" s="85" t="s">
        <v>179</v>
      </c>
      <c r="I14" s="88"/>
      <c r="J14" s="85" t="s">
        <v>180</v>
      </c>
      <c r="K14" s="85" t="s">
        <v>181</v>
      </c>
      <c r="L14" s="85" t="s">
        <v>182</v>
      </c>
      <c r="M14" s="85" t="s">
        <v>183</v>
      </c>
      <c r="N14" s="85" t="s">
        <v>184</v>
      </c>
      <c r="O14" s="85" t="s">
        <v>185</v>
      </c>
      <c r="P14" s="85" t="s">
        <v>186</v>
      </c>
      <c r="Q14" s="85" t="s">
        <v>187</v>
      </c>
      <c r="R14" s="85" t="s">
        <v>188</v>
      </c>
      <c r="S14" s="85" t="s">
        <v>189</v>
      </c>
      <c r="T14" s="85" t="s">
        <v>190</v>
      </c>
      <c r="U14" s="85" t="s">
        <v>191</v>
      </c>
      <c r="V14" s="85" t="s">
        <v>192</v>
      </c>
      <c r="W14" s="85" t="s">
        <v>193</v>
      </c>
      <c r="X14" s="85" t="s">
        <v>194</v>
      </c>
      <c r="Y14" s="85" t="s">
        <v>195</v>
      </c>
      <c r="Z14" s="85" t="s">
        <v>196</v>
      </c>
      <c r="AA14" s="85" t="s">
        <v>197</v>
      </c>
      <c r="AB14" s="85" t="s">
        <v>198</v>
      </c>
      <c r="AC14" s="89" t="s">
        <v>199</v>
      </c>
      <c r="AD14" s="89" t="s">
        <v>200</v>
      </c>
      <c r="AE14" s="90" t="s">
        <v>185</v>
      </c>
      <c r="AF14" s="89" t="s">
        <v>186</v>
      </c>
      <c r="AG14" s="89" t="s">
        <v>201</v>
      </c>
      <c r="AH14" s="89" t="s">
        <v>202</v>
      </c>
      <c r="AI14" s="89" t="s">
        <v>189</v>
      </c>
      <c r="AJ14" s="78"/>
      <c r="AK14" s="78"/>
      <c r="AL14" s="78"/>
      <c r="AM14" s="78"/>
      <c r="AN14" s="78"/>
      <c r="AO14" s="78"/>
      <c r="AP14" s="78"/>
      <c r="AQ14" s="78"/>
      <c r="AR14" s="78"/>
      <c r="AS14" s="78"/>
      <c r="AT14" s="78"/>
      <c r="AU14" s="78"/>
      <c r="AV14" s="78"/>
      <c r="AW14" s="78"/>
      <c r="AX14" s="78"/>
      <c r="AY14" s="78"/>
      <c r="AZ14" s="78"/>
      <c r="BA14" s="78"/>
    </row>
    <row r="15" ht="102.0" customHeight="1">
      <c r="A15" s="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78"/>
      <c r="AK15" s="78"/>
      <c r="AL15" s="78"/>
      <c r="AM15" s="78"/>
      <c r="AN15" s="78"/>
      <c r="AO15" s="78"/>
      <c r="AP15" s="78"/>
      <c r="AQ15" s="78"/>
      <c r="AR15" s="78"/>
      <c r="AS15" s="78"/>
      <c r="AT15" s="78"/>
      <c r="AU15" s="78"/>
      <c r="AV15" s="78"/>
      <c r="AW15" s="78"/>
      <c r="AX15" s="78"/>
      <c r="AY15" s="78"/>
      <c r="AZ15" s="78"/>
      <c r="BA15" s="78"/>
    </row>
    <row r="16" ht="122.25" customHeight="1">
      <c r="A16" s="1"/>
      <c r="B16" s="92" t="s">
        <v>203</v>
      </c>
      <c r="C16" s="93" t="s">
        <v>204</v>
      </c>
      <c r="D16" s="94" t="s">
        <v>205</v>
      </c>
      <c r="E16" s="95" t="s">
        <v>206</v>
      </c>
      <c r="F16" s="96" t="s">
        <v>207</v>
      </c>
      <c r="G16" s="96" t="s">
        <v>208</v>
      </c>
      <c r="H16" s="96" t="s">
        <v>209</v>
      </c>
      <c r="I16" s="97" t="s">
        <v>210</v>
      </c>
      <c r="J16" s="97" t="s">
        <v>211</v>
      </c>
      <c r="K16" s="97" t="s">
        <v>211</v>
      </c>
      <c r="L16" s="97" t="s">
        <v>212</v>
      </c>
      <c r="M16" s="98">
        <v>2.0</v>
      </c>
      <c r="N16" s="99">
        <v>2.0</v>
      </c>
      <c r="O16" s="100">
        <f t="shared" ref="O16:O20" si="1">+N16*M16</f>
        <v>4</v>
      </c>
      <c r="P16" s="100" t="str">
        <f t="shared" ref="P16:P20" si="2">IF(AND(O16&gt;=2,O16&lt;=4),"Bajo",IF(AND(O16&gt;=6,O16&lt;=8),"Medio",IF(AND(O16&gt;=10,O16&lt;=20),"Alto",IF(AND(O16&gt;=24,O16&lt;=40),"Muy Alto"))))</f>
        <v>Bajo</v>
      </c>
      <c r="Q16" s="98">
        <v>10.0</v>
      </c>
      <c r="R16" s="100">
        <f t="shared" ref="R16:R20" si="3">O16*Q16</f>
        <v>40</v>
      </c>
      <c r="S16" s="100" t="str">
        <f t="shared" ref="S16:S20" si="4">IF(AND(R16&gt;19,R16=20),"lV",IF(AND(R16&gt;=40,R16&lt;=120),"lll",IF(AND(R16&gt;=150,R16&lt;=500),"ll",IF(AND(R16&gt;=400,R16&lt;=6000),"l"))))</f>
        <v>lll</v>
      </c>
      <c r="T16" s="100" t="str">
        <f t="shared" ref="T16:T20" si="5">IF(AND(S16="l"),"No Aceptable",IF(AND(S16="ll"),"Aceptable con control especifico",IF(AND(S16="lll"),"Mejorable",IF(AND(S16="lV"),"Se acepta"))))</f>
        <v>Mejorable</v>
      </c>
      <c r="U16" s="97">
        <v>10.0</v>
      </c>
      <c r="V16" s="97" t="s">
        <v>213</v>
      </c>
      <c r="W16" s="97" t="s">
        <v>214</v>
      </c>
      <c r="X16" s="97"/>
      <c r="Y16" s="101" t="s">
        <v>215</v>
      </c>
      <c r="Z16" s="101" t="s">
        <v>215</v>
      </c>
      <c r="AA16" s="97" t="s">
        <v>216</v>
      </c>
      <c r="AB16" s="102" t="s">
        <v>217</v>
      </c>
      <c r="AC16" s="98">
        <v>2.0</v>
      </c>
      <c r="AD16" s="98">
        <v>2.0</v>
      </c>
      <c r="AE16" s="100">
        <f t="shared" ref="AE16:AE20" si="6">+AD16*AC16</f>
        <v>4</v>
      </c>
      <c r="AF16" s="100" t="str">
        <f t="shared" ref="AF16:AF20" si="7">IF(AND(AE16&gt;=2,AE16&lt;=4),"Bajo",IF(AND(AE16&gt;=6,AE16&lt;=8),"Medio",IF(AND(AE16&gt;=10,AE16&lt;=20),"Alto",IF(AND(AE16&gt;=24,AE16&lt;=40),"Muy Alto"))))</f>
        <v>Bajo</v>
      </c>
      <c r="AG16" s="98">
        <v>10.0</v>
      </c>
      <c r="AH16" s="100">
        <f t="shared" ref="AH16:AH20" si="8">AE16*AG16</f>
        <v>40</v>
      </c>
      <c r="AI16" s="100" t="str">
        <f t="shared" ref="AI16:AI20" si="9">IF(AND(AH16&gt;19,AH16=20),"4",IF(AND(AH16&gt;=40,AH16&lt;=120),"3",IF(AND(AH16&gt;=150,AH16&lt;=500),"2",IF(AND(AH16&gt;=400,AH16&lt;=6000),"1"))))</f>
        <v>3</v>
      </c>
      <c r="AJ16" s="78"/>
      <c r="AK16" s="78"/>
      <c r="AL16" s="78"/>
      <c r="AM16" s="78"/>
      <c r="AN16" s="78"/>
      <c r="AO16" s="78"/>
      <c r="AP16" s="78"/>
      <c r="AQ16" s="78"/>
      <c r="AR16" s="78"/>
      <c r="AS16" s="78"/>
      <c r="AT16" s="78"/>
      <c r="AU16" s="78"/>
      <c r="AV16" s="78"/>
      <c r="AW16" s="78"/>
      <c r="AX16" s="78"/>
      <c r="AY16" s="78"/>
      <c r="AZ16" s="78"/>
      <c r="BA16" s="78"/>
    </row>
    <row r="17" ht="93.75" customHeight="1">
      <c r="A17" s="1"/>
      <c r="B17" s="88"/>
      <c r="C17" s="88"/>
      <c r="D17" s="88"/>
      <c r="E17" s="88"/>
      <c r="F17" s="97" t="s">
        <v>214</v>
      </c>
      <c r="G17" s="97" t="s">
        <v>218</v>
      </c>
      <c r="H17" s="97" t="s">
        <v>219</v>
      </c>
      <c r="I17" s="97" t="s">
        <v>220</v>
      </c>
      <c r="J17" s="97" t="s">
        <v>221</v>
      </c>
      <c r="K17" s="97" t="s">
        <v>211</v>
      </c>
      <c r="L17" s="97" t="s">
        <v>222</v>
      </c>
      <c r="M17" s="98">
        <v>2.0</v>
      </c>
      <c r="N17" s="98">
        <v>4.0</v>
      </c>
      <c r="O17" s="100">
        <f t="shared" si="1"/>
        <v>8</v>
      </c>
      <c r="P17" s="100" t="str">
        <f t="shared" si="2"/>
        <v>Medio</v>
      </c>
      <c r="Q17" s="98">
        <v>10.0</v>
      </c>
      <c r="R17" s="100">
        <f t="shared" si="3"/>
        <v>80</v>
      </c>
      <c r="S17" s="100" t="str">
        <f t="shared" si="4"/>
        <v>lll</v>
      </c>
      <c r="T17" s="100" t="str">
        <f t="shared" si="5"/>
        <v>Mejorable</v>
      </c>
      <c r="U17" s="97">
        <v>3.0</v>
      </c>
      <c r="V17" s="97" t="s">
        <v>213</v>
      </c>
      <c r="W17" s="97" t="s">
        <v>207</v>
      </c>
      <c r="X17" s="97"/>
      <c r="Y17" s="101" t="s">
        <v>215</v>
      </c>
      <c r="Z17" s="101" t="s">
        <v>215</v>
      </c>
      <c r="AA17" s="97" t="s">
        <v>223</v>
      </c>
      <c r="AB17" s="101" t="s">
        <v>215</v>
      </c>
      <c r="AC17" s="98">
        <v>2.0</v>
      </c>
      <c r="AD17" s="98">
        <v>4.0</v>
      </c>
      <c r="AE17" s="100">
        <f t="shared" si="6"/>
        <v>8</v>
      </c>
      <c r="AF17" s="100" t="str">
        <f t="shared" si="7"/>
        <v>Medio</v>
      </c>
      <c r="AG17" s="98">
        <v>10.0</v>
      </c>
      <c r="AH17" s="100">
        <f t="shared" si="8"/>
        <v>80</v>
      </c>
      <c r="AI17" s="100" t="str">
        <f t="shared" si="9"/>
        <v>3</v>
      </c>
      <c r="AJ17" s="78"/>
      <c r="AK17" s="78"/>
      <c r="AL17" s="78"/>
      <c r="AM17" s="78"/>
      <c r="AN17" s="78"/>
      <c r="AO17" s="78"/>
      <c r="AP17" s="78"/>
      <c r="AQ17" s="78"/>
      <c r="AR17" s="78"/>
      <c r="AS17" s="78"/>
      <c r="AT17" s="78"/>
      <c r="AU17" s="78"/>
      <c r="AV17" s="78"/>
      <c r="AW17" s="78"/>
      <c r="AX17" s="78"/>
      <c r="AY17" s="78"/>
      <c r="AZ17" s="78"/>
      <c r="BA17" s="78"/>
    </row>
    <row r="18" ht="124.5" customHeight="1">
      <c r="A18" s="1"/>
      <c r="B18" s="88"/>
      <c r="C18" s="88"/>
      <c r="D18" s="88"/>
      <c r="E18" s="88"/>
      <c r="F18" s="97" t="s">
        <v>214</v>
      </c>
      <c r="G18" s="97" t="s">
        <v>224</v>
      </c>
      <c r="H18" s="97" t="s">
        <v>225</v>
      </c>
      <c r="I18" s="97" t="s">
        <v>226</v>
      </c>
      <c r="J18" s="97" t="s">
        <v>227</v>
      </c>
      <c r="K18" s="97" t="s">
        <v>228</v>
      </c>
      <c r="L18" s="97" t="s">
        <v>229</v>
      </c>
      <c r="M18" s="98">
        <v>2.0</v>
      </c>
      <c r="N18" s="98">
        <v>1.0</v>
      </c>
      <c r="O18" s="100">
        <f t="shared" si="1"/>
        <v>2</v>
      </c>
      <c r="P18" s="100" t="str">
        <f t="shared" si="2"/>
        <v>Bajo</v>
      </c>
      <c r="Q18" s="98">
        <v>10.0</v>
      </c>
      <c r="R18" s="100">
        <f t="shared" si="3"/>
        <v>20</v>
      </c>
      <c r="S18" s="100" t="str">
        <f t="shared" si="4"/>
        <v>lV</v>
      </c>
      <c r="T18" s="100" t="str">
        <f t="shared" si="5"/>
        <v>Se acepta</v>
      </c>
      <c r="U18" s="97">
        <v>3.0</v>
      </c>
      <c r="V18" s="97" t="s">
        <v>213</v>
      </c>
      <c r="W18" s="97" t="s">
        <v>214</v>
      </c>
      <c r="X18" s="97"/>
      <c r="Y18" s="101" t="s">
        <v>215</v>
      </c>
      <c r="Z18" s="101" t="s">
        <v>215</v>
      </c>
      <c r="AA18" s="97" t="s">
        <v>230</v>
      </c>
      <c r="AB18" s="101" t="s">
        <v>215</v>
      </c>
      <c r="AC18" s="98">
        <v>2.0</v>
      </c>
      <c r="AD18" s="98">
        <v>1.0</v>
      </c>
      <c r="AE18" s="100">
        <f t="shared" si="6"/>
        <v>2</v>
      </c>
      <c r="AF18" s="100" t="str">
        <f t="shared" si="7"/>
        <v>Bajo</v>
      </c>
      <c r="AG18" s="98">
        <v>25.0</v>
      </c>
      <c r="AH18" s="100">
        <f t="shared" si="8"/>
        <v>50</v>
      </c>
      <c r="AI18" s="100" t="str">
        <f t="shared" si="9"/>
        <v>3</v>
      </c>
      <c r="AJ18" s="78"/>
      <c r="AK18" s="78"/>
      <c r="AL18" s="78"/>
      <c r="AM18" s="78"/>
      <c r="AN18" s="78"/>
      <c r="AO18" s="78"/>
      <c r="AP18" s="78"/>
      <c r="AQ18" s="78"/>
      <c r="AR18" s="78"/>
      <c r="AS18" s="78"/>
      <c r="AT18" s="78"/>
      <c r="AU18" s="78"/>
      <c r="AV18" s="78"/>
      <c r="AW18" s="78"/>
      <c r="AX18" s="78"/>
      <c r="AY18" s="78"/>
      <c r="AZ18" s="78"/>
      <c r="BA18" s="78"/>
    </row>
    <row r="19" ht="142.5" customHeight="1">
      <c r="A19" s="1"/>
      <c r="B19" s="88"/>
      <c r="C19" s="88"/>
      <c r="D19" s="88"/>
      <c r="E19" s="88"/>
      <c r="F19" s="97" t="s">
        <v>214</v>
      </c>
      <c r="G19" s="97" t="s">
        <v>231</v>
      </c>
      <c r="H19" s="97" t="s">
        <v>225</v>
      </c>
      <c r="I19" s="97" t="s">
        <v>232</v>
      </c>
      <c r="J19" s="97" t="s">
        <v>233</v>
      </c>
      <c r="K19" s="97" t="s">
        <v>234</v>
      </c>
      <c r="L19" s="102" t="s">
        <v>235</v>
      </c>
      <c r="M19" s="98">
        <v>2.0</v>
      </c>
      <c r="N19" s="98">
        <v>3.0</v>
      </c>
      <c r="O19" s="100">
        <f t="shared" si="1"/>
        <v>6</v>
      </c>
      <c r="P19" s="100" t="str">
        <f t="shared" si="2"/>
        <v>Medio</v>
      </c>
      <c r="Q19" s="98">
        <v>60.0</v>
      </c>
      <c r="R19" s="100">
        <f t="shared" si="3"/>
        <v>360</v>
      </c>
      <c r="S19" s="100" t="str">
        <f t="shared" si="4"/>
        <v>ll</v>
      </c>
      <c r="T19" s="100" t="str">
        <f t="shared" si="5"/>
        <v>Aceptable con control especifico</v>
      </c>
      <c r="U19" s="97">
        <v>10.0</v>
      </c>
      <c r="V19" s="97" t="s">
        <v>213</v>
      </c>
      <c r="W19" s="97" t="s">
        <v>214</v>
      </c>
      <c r="X19" s="97"/>
      <c r="Y19" s="101" t="s">
        <v>215</v>
      </c>
      <c r="Z19" s="97" t="s">
        <v>236</v>
      </c>
      <c r="AA19" s="97" t="s">
        <v>237</v>
      </c>
      <c r="AB19" s="101" t="s">
        <v>215</v>
      </c>
      <c r="AC19" s="98">
        <v>2.0</v>
      </c>
      <c r="AD19" s="98">
        <v>3.0</v>
      </c>
      <c r="AE19" s="100">
        <f t="shared" si="6"/>
        <v>6</v>
      </c>
      <c r="AF19" s="100" t="str">
        <f t="shared" si="7"/>
        <v>Medio</v>
      </c>
      <c r="AG19" s="98">
        <v>60.0</v>
      </c>
      <c r="AH19" s="100">
        <f t="shared" si="8"/>
        <v>360</v>
      </c>
      <c r="AI19" s="100" t="str">
        <f t="shared" si="9"/>
        <v>2</v>
      </c>
      <c r="AJ19" s="78"/>
      <c r="AK19" s="78"/>
      <c r="AL19" s="78"/>
      <c r="AM19" s="78"/>
      <c r="AN19" s="78"/>
      <c r="AO19" s="78"/>
      <c r="AP19" s="78"/>
      <c r="AQ19" s="78"/>
      <c r="AR19" s="78"/>
      <c r="AS19" s="78"/>
      <c r="AT19" s="78"/>
      <c r="AU19" s="78"/>
      <c r="AV19" s="78"/>
      <c r="AW19" s="78"/>
      <c r="AX19" s="78"/>
      <c r="AY19" s="78"/>
      <c r="AZ19" s="78"/>
      <c r="BA19" s="78"/>
    </row>
    <row r="20" ht="109.5" customHeight="1">
      <c r="A20" s="1"/>
      <c r="B20" s="88"/>
      <c r="C20" s="88"/>
      <c r="D20" s="88"/>
      <c r="E20" s="88"/>
      <c r="F20" s="97" t="s">
        <v>214</v>
      </c>
      <c r="G20" s="97" t="s">
        <v>238</v>
      </c>
      <c r="H20" s="97" t="s">
        <v>108</v>
      </c>
      <c r="I20" s="97" t="s">
        <v>239</v>
      </c>
      <c r="J20" s="97" t="s">
        <v>240</v>
      </c>
      <c r="K20" s="97" t="s">
        <v>241</v>
      </c>
      <c r="L20" s="97" t="s">
        <v>242</v>
      </c>
      <c r="M20" s="98">
        <v>2.0</v>
      </c>
      <c r="N20" s="98">
        <v>2.0</v>
      </c>
      <c r="O20" s="100">
        <f t="shared" si="1"/>
        <v>4</v>
      </c>
      <c r="P20" s="100" t="str">
        <f t="shared" si="2"/>
        <v>Bajo</v>
      </c>
      <c r="Q20" s="98">
        <v>10.0</v>
      </c>
      <c r="R20" s="100">
        <f t="shared" si="3"/>
        <v>40</v>
      </c>
      <c r="S20" s="100" t="str">
        <f t="shared" si="4"/>
        <v>lll</v>
      </c>
      <c r="T20" s="100" t="str">
        <f t="shared" si="5"/>
        <v>Mejorable</v>
      </c>
      <c r="U20" s="97">
        <v>5.0</v>
      </c>
      <c r="V20" s="97" t="s">
        <v>243</v>
      </c>
      <c r="W20" s="97" t="s">
        <v>214</v>
      </c>
      <c r="X20" s="97"/>
      <c r="Y20" s="101" t="s">
        <v>215</v>
      </c>
      <c r="Z20" s="101" t="s">
        <v>215</v>
      </c>
      <c r="AA20" s="97" t="s">
        <v>244</v>
      </c>
      <c r="AB20" s="101" t="s">
        <v>215</v>
      </c>
      <c r="AC20" s="98">
        <v>2.0</v>
      </c>
      <c r="AD20" s="98">
        <v>2.0</v>
      </c>
      <c r="AE20" s="100">
        <f t="shared" si="6"/>
        <v>4</v>
      </c>
      <c r="AF20" s="100" t="str">
        <f t="shared" si="7"/>
        <v>Bajo</v>
      </c>
      <c r="AG20" s="98">
        <v>10.0</v>
      </c>
      <c r="AH20" s="100">
        <f t="shared" si="8"/>
        <v>40</v>
      </c>
      <c r="AI20" s="100" t="str">
        <f t="shared" si="9"/>
        <v>3</v>
      </c>
      <c r="AJ20" s="78"/>
      <c r="AK20" s="78"/>
      <c r="AL20" s="78"/>
      <c r="AM20" s="78"/>
      <c r="AN20" s="78"/>
      <c r="AO20" s="78"/>
      <c r="AP20" s="78"/>
      <c r="AQ20" s="78"/>
      <c r="AR20" s="78"/>
      <c r="AS20" s="78"/>
      <c r="AT20" s="78"/>
      <c r="AU20" s="78"/>
      <c r="AV20" s="78"/>
      <c r="AW20" s="78"/>
      <c r="AX20" s="78"/>
      <c r="AY20" s="78"/>
      <c r="AZ20" s="78"/>
      <c r="BA20" s="78"/>
    </row>
    <row r="21" ht="109.5" customHeight="1">
      <c r="A21" s="1"/>
      <c r="B21" s="88"/>
      <c r="C21" s="88"/>
      <c r="D21" s="88"/>
      <c r="E21" s="88"/>
      <c r="F21" s="103" t="s">
        <v>214</v>
      </c>
      <c r="G21" s="104" t="s">
        <v>245</v>
      </c>
      <c r="H21" s="105" t="s">
        <v>246</v>
      </c>
      <c r="I21" s="102" t="s">
        <v>232</v>
      </c>
      <c r="J21" s="102" t="s">
        <v>247</v>
      </c>
      <c r="K21" s="102" t="s">
        <v>211</v>
      </c>
      <c r="L21" s="102" t="s">
        <v>248</v>
      </c>
      <c r="M21" s="99">
        <v>2.0</v>
      </c>
      <c r="N21" s="99">
        <v>1.0</v>
      </c>
      <c r="O21" s="106">
        <v>2.0</v>
      </c>
      <c r="P21" s="106" t="s">
        <v>249</v>
      </c>
      <c r="Q21" s="99">
        <v>10.0</v>
      </c>
      <c r="R21" s="106">
        <v>20.0</v>
      </c>
      <c r="S21" s="106" t="s">
        <v>92</v>
      </c>
      <c r="T21" s="106" t="s">
        <v>250</v>
      </c>
      <c r="U21" s="105">
        <v>2.0</v>
      </c>
      <c r="V21" s="107" t="s">
        <v>213</v>
      </c>
      <c r="W21" s="105" t="s">
        <v>207</v>
      </c>
      <c r="X21" s="108"/>
      <c r="Y21" s="109" t="s">
        <v>215</v>
      </c>
      <c r="Z21" s="109" t="s">
        <v>215</v>
      </c>
      <c r="AA21" s="102" t="s">
        <v>251</v>
      </c>
      <c r="AB21" s="102" t="s">
        <v>215</v>
      </c>
      <c r="AC21" s="99">
        <v>2.0</v>
      </c>
      <c r="AD21" s="99">
        <v>1.0</v>
      </c>
      <c r="AE21" s="106">
        <v>2.0</v>
      </c>
      <c r="AF21" s="106" t="s">
        <v>249</v>
      </c>
      <c r="AG21" s="99">
        <v>10.0</v>
      </c>
      <c r="AH21" s="106">
        <v>40.0</v>
      </c>
      <c r="AI21" s="106">
        <v>3.0</v>
      </c>
      <c r="AJ21" s="78"/>
      <c r="AK21" s="78"/>
      <c r="AL21" s="78"/>
      <c r="AM21" s="78"/>
      <c r="AN21" s="78"/>
      <c r="AO21" s="78"/>
      <c r="AP21" s="78"/>
      <c r="AQ21" s="78"/>
      <c r="AR21" s="78"/>
      <c r="AS21" s="78"/>
      <c r="AT21" s="78"/>
      <c r="AU21" s="78"/>
      <c r="AV21" s="78"/>
      <c r="AW21" s="78"/>
      <c r="AX21" s="78"/>
      <c r="AY21" s="78"/>
      <c r="AZ21" s="78"/>
      <c r="BA21" s="78"/>
    </row>
    <row r="22" ht="109.5" customHeight="1">
      <c r="A22" s="1"/>
      <c r="B22" s="88"/>
      <c r="C22" s="88"/>
      <c r="D22" s="88"/>
      <c r="E22" s="88"/>
      <c r="F22" s="103" t="s">
        <v>214</v>
      </c>
      <c r="G22" s="110" t="s">
        <v>252</v>
      </c>
      <c r="H22" s="105" t="s">
        <v>246</v>
      </c>
      <c r="I22" s="111" t="s">
        <v>253</v>
      </c>
      <c r="J22" s="105" t="s">
        <v>211</v>
      </c>
      <c r="K22" s="102" t="s">
        <v>211</v>
      </c>
      <c r="L22" s="102" t="s">
        <v>254</v>
      </c>
      <c r="M22" s="99">
        <v>2.0</v>
      </c>
      <c r="N22" s="99">
        <v>2.0</v>
      </c>
      <c r="O22" s="106">
        <v>4.0</v>
      </c>
      <c r="P22" s="106" t="s">
        <v>249</v>
      </c>
      <c r="Q22" s="99">
        <v>10.0</v>
      </c>
      <c r="R22" s="106">
        <v>40.0</v>
      </c>
      <c r="S22" s="106" t="s">
        <v>89</v>
      </c>
      <c r="T22" s="106" t="s">
        <v>100</v>
      </c>
      <c r="U22" s="105">
        <v>3.0</v>
      </c>
      <c r="V22" s="102" t="s">
        <v>255</v>
      </c>
      <c r="W22" s="105" t="s">
        <v>207</v>
      </c>
      <c r="X22" s="108"/>
      <c r="Y22" s="109" t="s">
        <v>215</v>
      </c>
      <c r="Z22" s="109" t="s">
        <v>215</v>
      </c>
      <c r="AA22" s="102" t="s">
        <v>256</v>
      </c>
      <c r="AB22" s="102" t="s">
        <v>215</v>
      </c>
      <c r="AC22" s="99">
        <v>2.0</v>
      </c>
      <c r="AD22" s="99">
        <v>2.0</v>
      </c>
      <c r="AE22" s="106">
        <v>4.0</v>
      </c>
      <c r="AF22" s="106" t="s">
        <v>249</v>
      </c>
      <c r="AG22" s="99">
        <v>10.0</v>
      </c>
      <c r="AH22" s="106">
        <v>40.0</v>
      </c>
      <c r="AI22" s="106">
        <v>3.0</v>
      </c>
      <c r="AJ22" s="78"/>
      <c r="AK22" s="78"/>
      <c r="AL22" s="78"/>
      <c r="AM22" s="78"/>
      <c r="AN22" s="78"/>
      <c r="AO22" s="78"/>
      <c r="AP22" s="78"/>
      <c r="AQ22" s="78"/>
      <c r="AR22" s="78"/>
      <c r="AS22" s="78"/>
      <c r="AT22" s="78"/>
      <c r="AU22" s="78"/>
      <c r="AV22" s="78"/>
      <c r="AW22" s="78"/>
      <c r="AX22" s="78"/>
      <c r="AY22" s="78"/>
      <c r="AZ22" s="78"/>
      <c r="BA22" s="78"/>
    </row>
    <row r="23" ht="109.5" customHeight="1">
      <c r="A23" s="1"/>
      <c r="B23" s="88"/>
      <c r="C23" s="91"/>
      <c r="D23" s="91"/>
      <c r="E23" s="88"/>
      <c r="F23" s="103" t="s">
        <v>214</v>
      </c>
      <c r="G23" s="112" t="s">
        <v>257</v>
      </c>
      <c r="H23" s="111" t="s">
        <v>225</v>
      </c>
      <c r="I23" s="113" t="s">
        <v>258</v>
      </c>
      <c r="J23" s="102" t="s">
        <v>259</v>
      </c>
      <c r="K23" s="102" t="s">
        <v>260</v>
      </c>
      <c r="L23" s="102" t="s">
        <v>261</v>
      </c>
      <c r="M23" s="99">
        <v>2.0</v>
      </c>
      <c r="N23" s="99">
        <v>2.0</v>
      </c>
      <c r="O23" s="106">
        <v>4.0</v>
      </c>
      <c r="P23" s="106" t="s">
        <v>249</v>
      </c>
      <c r="Q23" s="99">
        <v>10.0</v>
      </c>
      <c r="R23" s="106">
        <v>20.0</v>
      </c>
      <c r="S23" s="106" t="s">
        <v>262</v>
      </c>
      <c r="T23" s="106" t="s">
        <v>250</v>
      </c>
      <c r="U23" s="105">
        <v>3.0</v>
      </c>
      <c r="V23" s="102" t="s">
        <v>255</v>
      </c>
      <c r="W23" s="105" t="s">
        <v>263</v>
      </c>
      <c r="X23" s="108"/>
      <c r="Y23" s="109" t="s">
        <v>215</v>
      </c>
      <c r="Z23" s="109" t="s">
        <v>215</v>
      </c>
      <c r="AA23" s="102" t="s">
        <v>264</v>
      </c>
      <c r="AB23" s="102" t="s">
        <v>215</v>
      </c>
      <c r="AC23" s="99">
        <v>2.0</v>
      </c>
      <c r="AD23" s="99">
        <v>2.0</v>
      </c>
      <c r="AE23" s="106">
        <v>4.0</v>
      </c>
      <c r="AF23" s="106" t="s">
        <v>249</v>
      </c>
      <c r="AG23" s="99">
        <v>10.0</v>
      </c>
      <c r="AH23" s="106">
        <v>40.0</v>
      </c>
      <c r="AI23" s="106">
        <v>3.0</v>
      </c>
      <c r="AJ23" s="78"/>
      <c r="AK23" s="78"/>
      <c r="AL23" s="78"/>
      <c r="AM23" s="78"/>
      <c r="AN23" s="78"/>
      <c r="AO23" s="78"/>
      <c r="AP23" s="78"/>
      <c r="AQ23" s="78"/>
      <c r="AR23" s="78"/>
      <c r="AS23" s="78"/>
      <c r="AT23" s="78"/>
      <c r="AU23" s="78"/>
      <c r="AV23" s="78"/>
      <c r="AW23" s="78"/>
      <c r="AX23" s="78"/>
      <c r="AY23" s="78"/>
      <c r="AZ23" s="78"/>
      <c r="BA23" s="78"/>
    </row>
    <row r="24" ht="62.25" customHeight="1">
      <c r="A24" s="1"/>
      <c r="B24" s="88"/>
      <c r="C24" s="93" t="s">
        <v>265</v>
      </c>
      <c r="D24" s="93" t="s">
        <v>266</v>
      </c>
      <c r="E24" s="94" t="s">
        <v>267</v>
      </c>
      <c r="F24" s="114" t="s">
        <v>214</v>
      </c>
      <c r="G24" s="114" t="s">
        <v>268</v>
      </c>
      <c r="H24" s="97" t="s">
        <v>269</v>
      </c>
      <c r="I24" s="97" t="s">
        <v>210</v>
      </c>
      <c r="J24" s="97" t="s">
        <v>211</v>
      </c>
      <c r="K24" s="97" t="s">
        <v>270</v>
      </c>
      <c r="L24" s="97" t="s">
        <v>271</v>
      </c>
      <c r="M24" s="98">
        <v>2.0</v>
      </c>
      <c r="N24" s="98">
        <v>4.0</v>
      </c>
      <c r="O24" s="100">
        <f t="shared" ref="O24:O105" si="10">+N24*M24</f>
        <v>8</v>
      </c>
      <c r="P24" s="100" t="str">
        <f t="shared" ref="P24:P105" si="11">IF(AND(O24&gt;=2,O24&lt;=4),"Bajo",IF(AND(O24&gt;=6,O24&lt;=8),"Medio",IF(AND(O24&gt;=10,O24&lt;=20),"Alto",IF(AND(O24&gt;=24,O24&lt;=40),"Muy Alto"))))</f>
        <v>Medio</v>
      </c>
      <c r="Q24" s="98">
        <v>10.0</v>
      </c>
      <c r="R24" s="100">
        <f t="shared" ref="R24:R105" si="12">O24*Q24</f>
        <v>80</v>
      </c>
      <c r="S24" s="100" t="str">
        <f t="shared" ref="S24:S105" si="13">IF(AND(R24&gt;19,R24=20),"lV",IF(AND(R24&gt;=40,R24&lt;=120),"lll",IF(AND(R24&gt;=150,R24&lt;=500),"ll",IF(AND(R24&gt;=400,R24&lt;=6000),"l"))))</f>
        <v>lll</v>
      </c>
      <c r="T24" s="100" t="str">
        <f t="shared" ref="T24:T105" si="14">IF(AND(S24="l"),"No Aceptable",IF(AND(S24="ll"),"Aceptable con control especifico",IF(AND(S24="lll"),"Mejorable",IF(AND(S24="lV"),"Se acepta"))))</f>
        <v>Mejorable</v>
      </c>
      <c r="U24" s="97">
        <v>15.0</v>
      </c>
      <c r="V24" s="97" t="s">
        <v>213</v>
      </c>
      <c r="W24" s="97" t="s">
        <v>272</v>
      </c>
      <c r="X24" s="97"/>
      <c r="Y24" s="101" t="s">
        <v>215</v>
      </c>
      <c r="Z24" s="101" t="s">
        <v>215</v>
      </c>
      <c r="AA24" s="97" t="s">
        <v>273</v>
      </c>
      <c r="AB24" s="97" t="s">
        <v>274</v>
      </c>
      <c r="AC24" s="98">
        <v>2.0</v>
      </c>
      <c r="AD24" s="98">
        <v>2.0</v>
      </c>
      <c r="AE24" s="100">
        <f t="shared" ref="AE24:AE72" si="15">+AD24*AC24</f>
        <v>4</v>
      </c>
      <c r="AF24" s="100" t="str">
        <f t="shared" ref="AF24:AF72" si="16">IF(AND(AE24&gt;=2,AE24&lt;=4),"Bajo",IF(AND(AE24&gt;=6,AE24&lt;=8),"Medio",IF(AND(AE24&gt;=10,AE24&lt;=20),"Alto",IF(AND(AE24&gt;=24,AE24&lt;=40),"Muy Alto"))))</f>
        <v>Bajo</v>
      </c>
      <c r="AG24" s="98">
        <v>10.0</v>
      </c>
      <c r="AH24" s="100">
        <f t="shared" ref="AH24:AH72" si="17">AE24*AG24</f>
        <v>40</v>
      </c>
      <c r="AI24" s="100" t="str">
        <f t="shared" ref="AI24:AI72" si="18">IF(AND(AH24&gt;19,AH24=20),"4",IF(AND(AH24&gt;=40,AH24&lt;=120),"3",IF(AND(AH24&gt;=150,AH24&lt;=500),"2",IF(AND(AH24&gt;=400,AH24&lt;=6000),"1"))))</f>
        <v>3</v>
      </c>
      <c r="AJ24" s="78"/>
      <c r="AK24" s="78"/>
      <c r="AL24" s="78"/>
      <c r="AM24" s="78"/>
      <c r="AN24" s="78"/>
      <c r="AO24" s="78"/>
      <c r="AP24" s="78"/>
      <c r="AQ24" s="78"/>
      <c r="AR24" s="78"/>
      <c r="AS24" s="78"/>
      <c r="AT24" s="78"/>
      <c r="AU24" s="78"/>
      <c r="AV24" s="78"/>
      <c r="AW24" s="78"/>
      <c r="AX24" s="78"/>
      <c r="AY24" s="78"/>
      <c r="AZ24" s="78"/>
      <c r="BA24" s="78"/>
    </row>
    <row r="25" ht="104.25" customHeight="1">
      <c r="A25" s="1"/>
      <c r="B25" s="88"/>
      <c r="C25" s="88"/>
      <c r="D25" s="88"/>
      <c r="E25" s="91"/>
      <c r="F25" s="114" t="s">
        <v>214</v>
      </c>
      <c r="G25" s="114" t="s">
        <v>275</v>
      </c>
      <c r="H25" s="97" t="s">
        <v>209</v>
      </c>
      <c r="I25" s="97" t="s">
        <v>210</v>
      </c>
      <c r="J25" s="97" t="s">
        <v>211</v>
      </c>
      <c r="K25" s="97" t="s">
        <v>276</v>
      </c>
      <c r="L25" s="97" t="s">
        <v>277</v>
      </c>
      <c r="M25" s="98">
        <v>2.0</v>
      </c>
      <c r="N25" s="99">
        <v>4.0</v>
      </c>
      <c r="O25" s="100">
        <f t="shared" si="10"/>
        <v>8</v>
      </c>
      <c r="P25" s="100" t="str">
        <f t="shared" si="11"/>
        <v>Medio</v>
      </c>
      <c r="Q25" s="99">
        <v>60.0</v>
      </c>
      <c r="R25" s="100">
        <f t="shared" si="12"/>
        <v>480</v>
      </c>
      <c r="S25" s="100" t="str">
        <f t="shared" si="13"/>
        <v>ll</v>
      </c>
      <c r="T25" s="100" t="str">
        <f t="shared" si="14"/>
        <v>Aceptable con control especifico</v>
      </c>
      <c r="U25" s="97">
        <v>15.0</v>
      </c>
      <c r="V25" s="97" t="s">
        <v>213</v>
      </c>
      <c r="W25" s="97" t="s">
        <v>272</v>
      </c>
      <c r="X25" s="97"/>
      <c r="Y25" s="101" t="s">
        <v>215</v>
      </c>
      <c r="Z25" s="101" t="s">
        <v>215</v>
      </c>
      <c r="AA25" s="102" t="s">
        <v>278</v>
      </c>
      <c r="AB25" s="97" t="s">
        <v>279</v>
      </c>
      <c r="AC25" s="98">
        <v>2.0</v>
      </c>
      <c r="AD25" s="98">
        <v>2.0</v>
      </c>
      <c r="AE25" s="100">
        <f t="shared" si="15"/>
        <v>4</v>
      </c>
      <c r="AF25" s="100" t="str">
        <f t="shared" si="16"/>
        <v>Bajo</v>
      </c>
      <c r="AG25" s="98">
        <v>10.0</v>
      </c>
      <c r="AH25" s="100">
        <f t="shared" si="17"/>
        <v>40</v>
      </c>
      <c r="AI25" s="100" t="str">
        <f t="shared" si="18"/>
        <v>3</v>
      </c>
      <c r="AJ25" s="78"/>
      <c r="AK25" s="78"/>
      <c r="AL25" s="78"/>
      <c r="AM25" s="78"/>
      <c r="AN25" s="78"/>
      <c r="AO25" s="78"/>
      <c r="AP25" s="78"/>
      <c r="AQ25" s="78"/>
      <c r="AR25" s="78"/>
      <c r="AS25" s="78"/>
      <c r="AT25" s="78"/>
      <c r="AU25" s="78"/>
      <c r="AV25" s="78"/>
      <c r="AW25" s="78"/>
      <c r="AX25" s="78"/>
      <c r="AY25" s="78"/>
      <c r="AZ25" s="78"/>
      <c r="BA25" s="78"/>
    </row>
    <row r="26" ht="88.5" customHeight="1">
      <c r="A26" s="1"/>
      <c r="B26" s="88"/>
      <c r="C26" s="88"/>
      <c r="D26" s="88"/>
      <c r="E26" s="93" t="s">
        <v>280</v>
      </c>
      <c r="F26" s="97" t="s">
        <v>214</v>
      </c>
      <c r="G26" s="97" t="s">
        <v>281</v>
      </c>
      <c r="H26" s="97" t="s">
        <v>282</v>
      </c>
      <c r="I26" s="97" t="s">
        <v>283</v>
      </c>
      <c r="J26" s="97" t="s">
        <v>284</v>
      </c>
      <c r="K26" s="97" t="s">
        <v>211</v>
      </c>
      <c r="L26" s="97" t="s">
        <v>285</v>
      </c>
      <c r="M26" s="98">
        <v>2.0</v>
      </c>
      <c r="N26" s="98">
        <v>3.0</v>
      </c>
      <c r="O26" s="100">
        <f t="shared" si="10"/>
        <v>6</v>
      </c>
      <c r="P26" s="100" t="str">
        <f t="shared" si="11"/>
        <v>Medio</v>
      </c>
      <c r="Q26" s="98">
        <v>25.0</v>
      </c>
      <c r="R26" s="100">
        <f t="shared" si="12"/>
        <v>150</v>
      </c>
      <c r="S26" s="100" t="str">
        <f t="shared" si="13"/>
        <v>ll</v>
      </c>
      <c r="T26" s="100" t="str">
        <f t="shared" si="14"/>
        <v>Aceptable con control especifico</v>
      </c>
      <c r="U26" s="97">
        <v>7.0</v>
      </c>
      <c r="V26" s="97" t="s">
        <v>286</v>
      </c>
      <c r="W26" s="97" t="s">
        <v>214</v>
      </c>
      <c r="X26" s="97"/>
      <c r="Y26" s="97" t="s">
        <v>287</v>
      </c>
      <c r="Z26" s="97" t="s">
        <v>288</v>
      </c>
      <c r="AA26" s="97" t="s">
        <v>289</v>
      </c>
      <c r="AB26" s="115" t="s">
        <v>290</v>
      </c>
      <c r="AC26" s="98">
        <v>2.0</v>
      </c>
      <c r="AD26" s="98">
        <v>2.0</v>
      </c>
      <c r="AE26" s="100">
        <f t="shared" si="15"/>
        <v>4</v>
      </c>
      <c r="AF26" s="100" t="str">
        <f t="shared" si="16"/>
        <v>Bajo</v>
      </c>
      <c r="AG26" s="98">
        <v>25.0</v>
      </c>
      <c r="AH26" s="100">
        <f t="shared" si="17"/>
        <v>100</v>
      </c>
      <c r="AI26" s="100" t="str">
        <f t="shared" si="18"/>
        <v>3</v>
      </c>
      <c r="AJ26" s="78"/>
      <c r="AK26" s="78"/>
      <c r="AL26" s="78"/>
      <c r="AM26" s="78"/>
      <c r="AN26" s="78"/>
      <c r="AO26" s="78"/>
      <c r="AP26" s="78"/>
      <c r="AQ26" s="78"/>
      <c r="AR26" s="78"/>
      <c r="AS26" s="78"/>
      <c r="AT26" s="78"/>
      <c r="AU26" s="78"/>
      <c r="AV26" s="78"/>
      <c r="AW26" s="78"/>
      <c r="AX26" s="78"/>
      <c r="AY26" s="78"/>
      <c r="AZ26" s="78"/>
      <c r="BA26" s="78"/>
    </row>
    <row r="27" ht="88.5" customHeight="1">
      <c r="A27" s="1"/>
      <c r="B27" s="88"/>
      <c r="C27" s="88"/>
      <c r="D27" s="88"/>
      <c r="E27" s="88"/>
      <c r="F27" s="97" t="s">
        <v>214</v>
      </c>
      <c r="G27" s="97" t="s">
        <v>291</v>
      </c>
      <c r="H27" s="97" t="s">
        <v>225</v>
      </c>
      <c r="I27" s="97" t="s">
        <v>292</v>
      </c>
      <c r="J27" s="97" t="s">
        <v>293</v>
      </c>
      <c r="K27" s="97" t="s">
        <v>211</v>
      </c>
      <c r="L27" s="97" t="s">
        <v>294</v>
      </c>
      <c r="M27" s="98">
        <v>2.0</v>
      </c>
      <c r="N27" s="98">
        <v>3.0</v>
      </c>
      <c r="O27" s="100">
        <f t="shared" si="10"/>
        <v>6</v>
      </c>
      <c r="P27" s="100" t="str">
        <f t="shared" si="11"/>
        <v>Medio</v>
      </c>
      <c r="Q27" s="98">
        <v>25.0</v>
      </c>
      <c r="R27" s="100">
        <f t="shared" si="12"/>
        <v>150</v>
      </c>
      <c r="S27" s="100" t="str">
        <f t="shared" si="13"/>
        <v>ll</v>
      </c>
      <c r="T27" s="100" t="str">
        <f t="shared" si="14"/>
        <v>Aceptable con control especifico</v>
      </c>
      <c r="U27" s="97">
        <v>9.0</v>
      </c>
      <c r="V27" s="97" t="s">
        <v>295</v>
      </c>
      <c r="W27" s="97" t="s">
        <v>272</v>
      </c>
      <c r="X27" s="97"/>
      <c r="Y27" s="101" t="s">
        <v>215</v>
      </c>
      <c r="Z27" s="101" t="s">
        <v>215</v>
      </c>
      <c r="AA27" s="97" t="s">
        <v>296</v>
      </c>
      <c r="AB27" s="97" t="s">
        <v>297</v>
      </c>
      <c r="AC27" s="98">
        <v>2.0</v>
      </c>
      <c r="AD27" s="98">
        <v>3.0</v>
      </c>
      <c r="AE27" s="100">
        <f t="shared" si="15"/>
        <v>6</v>
      </c>
      <c r="AF27" s="100" t="str">
        <f t="shared" si="16"/>
        <v>Medio</v>
      </c>
      <c r="AG27" s="98">
        <v>25.0</v>
      </c>
      <c r="AH27" s="100">
        <f t="shared" si="17"/>
        <v>150</v>
      </c>
      <c r="AI27" s="100" t="str">
        <f t="shared" si="18"/>
        <v>2</v>
      </c>
      <c r="AJ27" s="78"/>
      <c r="AK27" s="78"/>
      <c r="AL27" s="78"/>
      <c r="AM27" s="78"/>
      <c r="AN27" s="78"/>
      <c r="AO27" s="78"/>
      <c r="AP27" s="78"/>
      <c r="AQ27" s="78"/>
      <c r="AR27" s="78"/>
      <c r="AS27" s="78"/>
      <c r="AT27" s="78"/>
      <c r="AU27" s="78"/>
      <c r="AV27" s="78"/>
      <c r="AW27" s="78"/>
      <c r="AX27" s="78"/>
      <c r="AY27" s="78"/>
      <c r="AZ27" s="78"/>
      <c r="BA27" s="78"/>
    </row>
    <row r="28" ht="112.5" customHeight="1">
      <c r="A28" s="1"/>
      <c r="B28" s="88"/>
      <c r="C28" s="88"/>
      <c r="D28" s="91"/>
      <c r="E28" s="91"/>
      <c r="F28" s="97" t="s">
        <v>214</v>
      </c>
      <c r="G28" s="97" t="s">
        <v>298</v>
      </c>
      <c r="H28" s="102" t="s">
        <v>225</v>
      </c>
      <c r="I28" s="97" t="s">
        <v>299</v>
      </c>
      <c r="J28" s="97"/>
      <c r="K28" s="97" t="s">
        <v>300</v>
      </c>
      <c r="L28" s="97" t="s">
        <v>301</v>
      </c>
      <c r="M28" s="98">
        <v>2.0</v>
      </c>
      <c r="N28" s="98">
        <v>3.0</v>
      </c>
      <c r="O28" s="100">
        <f t="shared" si="10"/>
        <v>6</v>
      </c>
      <c r="P28" s="100" t="str">
        <f t="shared" si="11"/>
        <v>Medio</v>
      </c>
      <c r="Q28" s="98">
        <v>10.0</v>
      </c>
      <c r="R28" s="100">
        <f t="shared" si="12"/>
        <v>60</v>
      </c>
      <c r="S28" s="100" t="str">
        <f t="shared" si="13"/>
        <v>lll</v>
      </c>
      <c r="T28" s="100" t="str">
        <f t="shared" si="14"/>
        <v>Mejorable</v>
      </c>
      <c r="U28" s="97">
        <v>15.0</v>
      </c>
      <c r="V28" s="97" t="s">
        <v>302</v>
      </c>
      <c r="W28" s="97" t="s">
        <v>272</v>
      </c>
      <c r="X28" s="97"/>
      <c r="Y28" s="101" t="s">
        <v>215</v>
      </c>
      <c r="Z28" s="101" t="s">
        <v>215</v>
      </c>
      <c r="AA28" s="97" t="s">
        <v>303</v>
      </c>
      <c r="AB28" s="97" t="s">
        <v>304</v>
      </c>
      <c r="AC28" s="98">
        <v>2.0</v>
      </c>
      <c r="AD28" s="98">
        <v>2.0</v>
      </c>
      <c r="AE28" s="100">
        <f t="shared" si="15"/>
        <v>4</v>
      </c>
      <c r="AF28" s="100" t="str">
        <f t="shared" si="16"/>
        <v>Bajo</v>
      </c>
      <c r="AG28" s="98">
        <v>10.0</v>
      </c>
      <c r="AH28" s="100">
        <f t="shared" si="17"/>
        <v>40</v>
      </c>
      <c r="AI28" s="100" t="str">
        <f t="shared" si="18"/>
        <v>3</v>
      </c>
      <c r="AJ28" s="78"/>
      <c r="AK28" s="78"/>
      <c r="AL28" s="78"/>
      <c r="AM28" s="78"/>
      <c r="AN28" s="78"/>
      <c r="AO28" s="78"/>
      <c r="AP28" s="78"/>
      <c r="AQ28" s="78"/>
      <c r="AR28" s="78"/>
      <c r="AS28" s="78"/>
      <c r="AT28" s="78"/>
      <c r="AU28" s="78"/>
      <c r="AV28" s="78"/>
      <c r="AW28" s="78"/>
      <c r="AX28" s="78"/>
      <c r="AY28" s="78"/>
      <c r="AZ28" s="78"/>
      <c r="BA28" s="78"/>
    </row>
    <row r="29" ht="88.5" customHeight="1">
      <c r="A29" s="1"/>
      <c r="B29" s="88"/>
      <c r="C29" s="88"/>
      <c r="D29" s="93" t="s">
        <v>305</v>
      </c>
      <c r="E29" s="93" t="s">
        <v>306</v>
      </c>
      <c r="F29" s="116" t="s">
        <v>307</v>
      </c>
      <c r="G29" s="116" t="s">
        <v>275</v>
      </c>
      <c r="H29" s="116" t="s">
        <v>209</v>
      </c>
      <c r="I29" s="97" t="s">
        <v>210</v>
      </c>
      <c r="J29" s="97" t="s">
        <v>211</v>
      </c>
      <c r="K29" s="97" t="s">
        <v>308</v>
      </c>
      <c r="L29" s="97" t="s">
        <v>309</v>
      </c>
      <c r="M29" s="98">
        <v>2.0</v>
      </c>
      <c r="N29" s="98">
        <v>1.0</v>
      </c>
      <c r="O29" s="100">
        <f t="shared" si="10"/>
        <v>2</v>
      </c>
      <c r="P29" s="100" t="str">
        <f t="shared" si="11"/>
        <v>Bajo</v>
      </c>
      <c r="Q29" s="98">
        <v>25.0</v>
      </c>
      <c r="R29" s="100">
        <f t="shared" si="12"/>
        <v>50</v>
      </c>
      <c r="S29" s="100" t="str">
        <f t="shared" si="13"/>
        <v>lll</v>
      </c>
      <c r="T29" s="100" t="str">
        <f t="shared" si="14"/>
        <v>Mejorable</v>
      </c>
      <c r="U29" s="97">
        <v>5.0</v>
      </c>
      <c r="V29" s="97" t="s">
        <v>310</v>
      </c>
      <c r="W29" s="97" t="s">
        <v>272</v>
      </c>
      <c r="X29" s="97"/>
      <c r="Y29" s="101" t="s">
        <v>215</v>
      </c>
      <c r="Z29" s="97" t="s">
        <v>311</v>
      </c>
      <c r="AA29" s="97" t="s">
        <v>312</v>
      </c>
      <c r="AB29" s="97" t="s">
        <v>279</v>
      </c>
      <c r="AC29" s="98">
        <v>2.0</v>
      </c>
      <c r="AD29" s="98">
        <v>1.0</v>
      </c>
      <c r="AE29" s="100">
        <f t="shared" si="15"/>
        <v>2</v>
      </c>
      <c r="AF29" s="100" t="str">
        <f t="shared" si="16"/>
        <v>Bajo</v>
      </c>
      <c r="AG29" s="98">
        <v>25.0</v>
      </c>
      <c r="AH29" s="100">
        <f t="shared" si="17"/>
        <v>50</v>
      </c>
      <c r="AI29" s="100" t="str">
        <f t="shared" si="18"/>
        <v>3</v>
      </c>
      <c r="AJ29" s="78"/>
      <c r="AK29" s="78"/>
      <c r="AL29" s="78"/>
      <c r="AM29" s="78"/>
      <c r="AN29" s="78"/>
      <c r="AO29" s="78"/>
      <c r="AP29" s="78"/>
      <c r="AQ29" s="78"/>
      <c r="AR29" s="78"/>
      <c r="AS29" s="78"/>
      <c r="AT29" s="78"/>
      <c r="AU29" s="78"/>
      <c r="AV29" s="78"/>
      <c r="AW29" s="78"/>
      <c r="AX29" s="78"/>
      <c r="AY29" s="78"/>
      <c r="AZ29" s="78"/>
      <c r="BA29" s="78"/>
    </row>
    <row r="30" ht="105.75" customHeight="1">
      <c r="A30" s="1"/>
      <c r="B30" s="88"/>
      <c r="C30" s="88"/>
      <c r="D30" s="88"/>
      <c r="E30" s="88"/>
      <c r="F30" s="97" t="s">
        <v>307</v>
      </c>
      <c r="G30" s="97" t="s">
        <v>313</v>
      </c>
      <c r="H30" s="97" t="s">
        <v>219</v>
      </c>
      <c r="I30" s="114" t="s">
        <v>314</v>
      </c>
      <c r="J30" s="97" t="s">
        <v>315</v>
      </c>
      <c r="K30" s="97" t="s">
        <v>316</v>
      </c>
      <c r="L30" s="97" t="s">
        <v>317</v>
      </c>
      <c r="M30" s="98">
        <v>2.0</v>
      </c>
      <c r="N30" s="98">
        <v>2.0</v>
      </c>
      <c r="O30" s="100">
        <f t="shared" si="10"/>
        <v>4</v>
      </c>
      <c r="P30" s="100" t="str">
        <f t="shared" si="11"/>
        <v>Bajo</v>
      </c>
      <c r="Q30" s="98">
        <v>25.0</v>
      </c>
      <c r="R30" s="100">
        <f t="shared" si="12"/>
        <v>100</v>
      </c>
      <c r="S30" s="100" t="str">
        <f t="shared" si="13"/>
        <v>lll</v>
      </c>
      <c r="T30" s="100" t="str">
        <f t="shared" si="14"/>
        <v>Mejorable</v>
      </c>
      <c r="U30" s="97">
        <v>4.0</v>
      </c>
      <c r="V30" s="97" t="s">
        <v>318</v>
      </c>
      <c r="W30" s="97" t="s">
        <v>272</v>
      </c>
      <c r="X30" s="97"/>
      <c r="Y30" s="101" t="s">
        <v>215</v>
      </c>
      <c r="Z30" s="101" t="s">
        <v>215</v>
      </c>
      <c r="AA30" s="97" t="s">
        <v>319</v>
      </c>
      <c r="AB30" s="97" t="s">
        <v>320</v>
      </c>
      <c r="AC30" s="98">
        <v>2.0</v>
      </c>
      <c r="AD30" s="98">
        <v>2.0</v>
      </c>
      <c r="AE30" s="100">
        <f t="shared" si="15"/>
        <v>4</v>
      </c>
      <c r="AF30" s="100" t="str">
        <f t="shared" si="16"/>
        <v>Bajo</v>
      </c>
      <c r="AG30" s="98">
        <v>25.0</v>
      </c>
      <c r="AH30" s="100">
        <f t="shared" si="17"/>
        <v>100</v>
      </c>
      <c r="AI30" s="100" t="str">
        <f t="shared" si="18"/>
        <v>3</v>
      </c>
      <c r="AJ30" s="78"/>
      <c r="AK30" s="78"/>
      <c r="AL30" s="78"/>
      <c r="AM30" s="78"/>
      <c r="AN30" s="78"/>
      <c r="AO30" s="78"/>
      <c r="AP30" s="78"/>
      <c r="AQ30" s="78"/>
      <c r="AR30" s="78"/>
      <c r="AS30" s="78"/>
      <c r="AT30" s="78"/>
      <c r="AU30" s="78"/>
      <c r="AV30" s="78"/>
      <c r="AW30" s="78"/>
      <c r="AX30" s="78"/>
      <c r="AY30" s="78"/>
      <c r="AZ30" s="78"/>
      <c r="BA30" s="78"/>
    </row>
    <row r="31" ht="105.75" customHeight="1">
      <c r="A31" s="1"/>
      <c r="B31" s="88"/>
      <c r="C31" s="88"/>
      <c r="D31" s="88"/>
      <c r="E31" s="88"/>
      <c r="F31" s="96" t="s">
        <v>272</v>
      </c>
      <c r="G31" s="114" t="s">
        <v>268</v>
      </c>
      <c r="H31" s="97" t="s">
        <v>269</v>
      </c>
      <c r="I31" s="97" t="s">
        <v>210</v>
      </c>
      <c r="J31" s="97" t="s">
        <v>211</v>
      </c>
      <c r="K31" s="97" t="s">
        <v>270</v>
      </c>
      <c r="L31" s="97" t="s">
        <v>271</v>
      </c>
      <c r="M31" s="98">
        <v>2.0</v>
      </c>
      <c r="N31" s="98">
        <v>4.0</v>
      </c>
      <c r="O31" s="100">
        <f t="shared" si="10"/>
        <v>8</v>
      </c>
      <c r="P31" s="100" t="str">
        <f t="shared" si="11"/>
        <v>Medio</v>
      </c>
      <c r="Q31" s="98">
        <v>10.0</v>
      </c>
      <c r="R31" s="100">
        <f t="shared" si="12"/>
        <v>80</v>
      </c>
      <c r="S31" s="100" t="str">
        <f t="shared" si="13"/>
        <v>lll</v>
      </c>
      <c r="T31" s="100" t="str">
        <f t="shared" si="14"/>
        <v>Mejorable</v>
      </c>
      <c r="U31" s="97">
        <v>15.0</v>
      </c>
      <c r="V31" s="97" t="s">
        <v>213</v>
      </c>
      <c r="W31" s="97" t="s">
        <v>272</v>
      </c>
      <c r="X31" s="97"/>
      <c r="Y31" s="101" t="s">
        <v>215</v>
      </c>
      <c r="Z31" s="101" t="s">
        <v>215</v>
      </c>
      <c r="AA31" s="97" t="s">
        <v>273</v>
      </c>
      <c r="AB31" s="97" t="s">
        <v>274</v>
      </c>
      <c r="AC31" s="98">
        <v>2.0</v>
      </c>
      <c r="AD31" s="98">
        <v>2.0</v>
      </c>
      <c r="AE31" s="100">
        <f t="shared" si="15"/>
        <v>4</v>
      </c>
      <c r="AF31" s="100" t="str">
        <f t="shared" si="16"/>
        <v>Bajo</v>
      </c>
      <c r="AG31" s="98">
        <v>10.0</v>
      </c>
      <c r="AH31" s="100">
        <f t="shared" si="17"/>
        <v>40</v>
      </c>
      <c r="AI31" s="100" t="str">
        <f t="shared" si="18"/>
        <v>3</v>
      </c>
      <c r="AJ31" s="78"/>
      <c r="AK31" s="78"/>
      <c r="AL31" s="78"/>
      <c r="AM31" s="78"/>
      <c r="AN31" s="78"/>
      <c r="AO31" s="78"/>
      <c r="AP31" s="78"/>
      <c r="AQ31" s="78"/>
      <c r="AR31" s="78"/>
      <c r="AS31" s="78"/>
      <c r="AT31" s="78"/>
      <c r="AU31" s="78"/>
      <c r="AV31" s="78"/>
      <c r="AW31" s="78"/>
      <c r="AX31" s="78"/>
      <c r="AY31" s="78"/>
      <c r="AZ31" s="78"/>
      <c r="BA31" s="78"/>
    </row>
    <row r="32" ht="102.0" customHeight="1">
      <c r="A32" s="1"/>
      <c r="B32" s="88"/>
      <c r="C32" s="88"/>
      <c r="D32" s="88"/>
      <c r="E32" s="88"/>
      <c r="F32" s="96" t="s">
        <v>307</v>
      </c>
      <c r="G32" s="96" t="s">
        <v>321</v>
      </c>
      <c r="H32" s="96" t="s">
        <v>225</v>
      </c>
      <c r="I32" s="97" t="s">
        <v>322</v>
      </c>
      <c r="J32" s="97" t="s">
        <v>323</v>
      </c>
      <c r="K32" s="97" t="s">
        <v>324</v>
      </c>
      <c r="L32" s="97" t="s">
        <v>325</v>
      </c>
      <c r="M32" s="98">
        <v>2.0</v>
      </c>
      <c r="N32" s="98">
        <v>1.0</v>
      </c>
      <c r="O32" s="100">
        <f t="shared" si="10"/>
        <v>2</v>
      </c>
      <c r="P32" s="100" t="str">
        <f t="shared" si="11"/>
        <v>Bajo</v>
      </c>
      <c r="Q32" s="98">
        <v>25.0</v>
      </c>
      <c r="R32" s="100">
        <f t="shared" si="12"/>
        <v>50</v>
      </c>
      <c r="S32" s="100" t="str">
        <f t="shared" si="13"/>
        <v>lll</v>
      </c>
      <c r="T32" s="100" t="str">
        <f t="shared" si="14"/>
        <v>Mejorable</v>
      </c>
      <c r="U32" s="97">
        <v>5.0</v>
      </c>
      <c r="V32" s="97" t="s">
        <v>326</v>
      </c>
      <c r="W32" s="97" t="s">
        <v>272</v>
      </c>
      <c r="X32" s="97"/>
      <c r="Y32" s="101" t="s">
        <v>215</v>
      </c>
      <c r="Z32" s="97" t="s">
        <v>327</v>
      </c>
      <c r="AA32" s="97" t="s">
        <v>328</v>
      </c>
      <c r="AB32" s="97" t="s">
        <v>329</v>
      </c>
      <c r="AC32" s="98">
        <v>2.0</v>
      </c>
      <c r="AD32" s="98">
        <v>1.0</v>
      </c>
      <c r="AE32" s="100">
        <f t="shared" si="15"/>
        <v>2</v>
      </c>
      <c r="AF32" s="100" t="str">
        <f t="shared" si="16"/>
        <v>Bajo</v>
      </c>
      <c r="AG32" s="98">
        <v>25.0</v>
      </c>
      <c r="AH32" s="100">
        <f t="shared" si="17"/>
        <v>50</v>
      </c>
      <c r="AI32" s="100" t="str">
        <f t="shared" si="18"/>
        <v>3</v>
      </c>
      <c r="AJ32" s="78"/>
      <c r="AK32" s="78"/>
      <c r="AL32" s="78"/>
      <c r="AM32" s="78"/>
      <c r="AN32" s="78"/>
      <c r="AO32" s="78"/>
      <c r="AP32" s="78"/>
      <c r="AQ32" s="78"/>
      <c r="AR32" s="78"/>
      <c r="AS32" s="78"/>
      <c r="AT32" s="78"/>
      <c r="AU32" s="78"/>
      <c r="AV32" s="78"/>
      <c r="AW32" s="78"/>
      <c r="AX32" s="78"/>
      <c r="AY32" s="78"/>
      <c r="AZ32" s="78"/>
      <c r="BA32" s="78"/>
    </row>
    <row r="33" ht="102.0" customHeight="1">
      <c r="A33" s="1"/>
      <c r="B33" s="88"/>
      <c r="C33" s="88"/>
      <c r="D33" s="88"/>
      <c r="E33" s="88"/>
      <c r="F33" s="96" t="s">
        <v>307</v>
      </c>
      <c r="G33" s="96" t="s">
        <v>149</v>
      </c>
      <c r="H33" s="96" t="s">
        <v>330</v>
      </c>
      <c r="I33" s="97" t="s">
        <v>331</v>
      </c>
      <c r="J33" s="97" t="s">
        <v>332</v>
      </c>
      <c r="K33" s="97" t="s">
        <v>333</v>
      </c>
      <c r="L33" s="97" t="s">
        <v>334</v>
      </c>
      <c r="M33" s="98">
        <v>2.0</v>
      </c>
      <c r="N33" s="98">
        <v>1.0</v>
      </c>
      <c r="O33" s="100">
        <f t="shared" si="10"/>
        <v>2</v>
      </c>
      <c r="P33" s="100" t="str">
        <f t="shared" si="11"/>
        <v>Bajo</v>
      </c>
      <c r="Q33" s="98">
        <v>10.0</v>
      </c>
      <c r="R33" s="100">
        <f t="shared" si="12"/>
        <v>20</v>
      </c>
      <c r="S33" s="100" t="str">
        <f t="shared" si="13"/>
        <v>lV</v>
      </c>
      <c r="T33" s="100" t="str">
        <f t="shared" si="14"/>
        <v>Se acepta</v>
      </c>
      <c r="U33" s="97">
        <v>2.0</v>
      </c>
      <c r="V33" s="97" t="s">
        <v>335</v>
      </c>
      <c r="W33" s="97" t="s">
        <v>207</v>
      </c>
      <c r="X33" s="97"/>
      <c r="Y33" s="101" t="s">
        <v>215</v>
      </c>
      <c r="Z33" s="101" t="s">
        <v>215</v>
      </c>
      <c r="AA33" s="97" t="s">
        <v>336</v>
      </c>
      <c r="AB33" s="97" t="s">
        <v>337</v>
      </c>
      <c r="AC33" s="98">
        <v>2.0</v>
      </c>
      <c r="AD33" s="98">
        <v>1.0</v>
      </c>
      <c r="AE33" s="100">
        <f t="shared" si="15"/>
        <v>2</v>
      </c>
      <c r="AF33" s="100" t="str">
        <f t="shared" si="16"/>
        <v>Bajo</v>
      </c>
      <c r="AG33" s="98">
        <v>10.0</v>
      </c>
      <c r="AH33" s="100">
        <f t="shared" si="17"/>
        <v>20</v>
      </c>
      <c r="AI33" s="100" t="str">
        <f t="shared" si="18"/>
        <v>4</v>
      </c>
      <c r="AJ33" s="78"/>
      <c r="AK33" s="78"/>
      <c r="AL33" s="78"/>
      <c r="AM33" s="78"/>
      <c r="AN33" s="78"/>
      <c r="AO33" s="78"/>
      <c r="AP33" s="78"/>
      <c r="AQ33" s="78"/>
      <c r="AR33" s="78"/>
      <c r="AS33" s="78"/>
      <c r="AT33" s="78"/>
      <c r="AU33" s="78"/>
      <c r="AV33" s="78"/>
      <c r="AW33" s="78"/>
      <c r="AX33" s="78"/>
      <c r="AY33" s="78"/>
      <c r="AZ33" s="78"/>
      <c r="BA33" s="78"/>
    </row>
    <row r="34" ht="118.5" customHeight="1">
      <c r="A34" s="1"/>
      <c r="B34" s="88"/>
      <c r="C34" s="88"/>
      <c r="D34" s="88"/>
      <c r="E34" s="91"/>
      <c r="F34" s="97" t="s">
        <v>307</v>
      </c>
      <c r="G34" s="97" t="s">
        <v>338</v>
      </c>
      <c r="H34" s="97" t="s">
        <v>339</v>
      </c>
      <c r="I34" s="97" t="s">
        <v>340</v>
      </c>
      <c r="J34" s="97" t="s">
        <v>211</v>
      </c>
      <c r="K34" s="97" t="s">
        <v>341</v>
      </c>
      <c r="L34" s="97" t="s">
        <v>342</v>
      </c>
      <c r="M34" s="98">
        <v>2.0</v>
      </c>
      <c r="N34" s="98">
        <v>2.0</v>
      </c>
      <c r="O34" s="100">
        <f t="shared" si="10"/>
        <v>4</v>
      </c>
      <c r="P34" s="100" t="str">
        <f t="shared" si="11"/>
        <v>Bajo</v>
      </c>
      <c r="Q34" s="98">
        <v>25.0</v>
      </c>
      <c r="R34" s="100">
        <f t="shared" si="12"/>
        <v>100</v>
      </c>
      <c r="S34" s="100" t="str">
        <f t="shared" si="13"/>
        <v>lll</v>
      </c>
      <c r="T34" s="100" t="str">
        <f t="shared" si="14"/>
        <v>Mejorable</v>
      </c>
      <c r="U34" s="97">
        <v>10.0</v>
      </c>
      <c r="V34" s="97" t="s">
        <v>343</v>
      </c>
      <c r="W34" s="97" t="s">
        <v>214</v>
      </c>
      <c r="X34" s="97"/>
      <c r="Y34" s="101" t="s">
        <v>215</v>
      </c>
      <c r="Z34" s="97" t="s">
        <v>344</v>
      </c>
      <c r="AA34" s="97" t="s">
        <v>345</v>
      </c>
      <c r="AB34" s="97" t="s">
        <v>346</v>
      </c>
      <c r="AC34" s="98">
        <v>2.0</v>
      </c>
      <c r="AD34" s="98">
        <v>2.0</v>
      </c>
      <c r="AE34" s="100">
        <f t="shared" si="15"/>
        <v>4</v>
      </c>
      <c r="AF34" s="100" t="str">
        <f t="shared" si="16"/>
        <v>Bajo</v>
      </c>
      <c r="AG34" s="98">
        <v>25.0</v>
      </c>
      <c r="AH34" s="100">
        <f t="shared" si="17"/>
        <v>100</v>
      </c>
      <c r="AI34" s="100" t="str">
        <f t="shared" si="18"/>
        <v>3</v>
      </c>
      <c r="AJ34" s="78"/>
      <c r="AK34" s="78"/>
      <c r="AL34" s="78"/>
      <c r="AM34" s="78"/>
      <c r="AN34" s="78"/>
      <c r="AO34" s="78"/>
      <c r="AP34" s="78"/>
      <c r="AQ34" s="78"/>
      <c r="AR34" s="78"/>
      <c r="AS34" s="78"/>
      <c r="AT34" s="78"/>
      <c r="AU34" s="78"/>
      <c r="AV34" s="78"/>
      <c r="AW34" s="78"/>
      <c r="AX34" s="78"/>
      <c r="AY34" s="78"/>
      <c r="AZ34" s="78"/>
      <c r="BA34" s="78"/>
    </row>
    <row r="35" ht="88.5" customHeight="1">
      <c r="A35" s="1"/>
      <c r="B35" s="88"/>
      <c r="C35" s="88"/>
      <c r="D35" s="88"/>
      <c r="E35" s="93" t="s">
        <v>347</v>
      </c>
      <c r="F35" s="97" t="s">
        <v>307</v>
      </c>
      <c r="G35" s="97" t="s">
        <v>348</v>
      </c>
      <c r="H35" s="97" t="s">
        <v>349</v>
      </c>
      <c r="I35" s="97" t="s">
        <v>350</v>
      </c>
      <c r="J35" s="97" t="s">
        <v>211</v>
      </c>
      <c r="K35" s="97" t="s">
        <v>351</v>
      </c>
      <c r="L35" s="97" t="s">
        <v>352</v>
      </c>
      <c r="M35" s="98">
        <v>2.0</v>
      </c>
      <c r="N35" s="98">
        <v>2.0</v>
      </c>
      <c r="O35" s="100">
        <f t="shared" si="10"/>
        <v>4</v>
      </c>
      <c r="P35" s="100" t="str">
        <f t="shared" si="11"/>
        <v>Bajo</v>
      </c>
      <c r="Q35" s="98">
        <v>25.0</v>
      </c>
      <c r="R35" s="100">
        <f t="shared" si="12"/>
        <v>100</v>
      </c>
      <c r="S35" s="100" t="str">
        <f t="shared" si="13"/>
        <v>lll</v>
      </c>
      <c r="T35" s="100" t="str">
        <f t="shared" si="14"/>
        <v>Mejorable</v>
      </c>
      <c r="U35" s="97">
        <v>15.0</v>
      </c>
      <c r="V35" s="97" t="s">
        <v>353</v>
      </c>
      <c r="W35" s="97" t="s">
        <v>214</v>
      </c>
      <c r="X35" s="97"/>
      <c r="Y35" s="101" t="s">
        <v>215</v>
      </c>
      <c r="Z35" s="101" t="s">
        <v>215</v>
      </c>
      <c r="AA35" s="97" t="s">
        <v>354</v>
      </c>
      <c r="AB35" s="97" t="s">
        <v>355</v>
      </c>
      <c r="AC35" s="98">
        <v>2.0</v>
      </c>
      <c r="AD35" s="98">
        <v>2.0</v>
      </c>
      <c r="AE35" s="100">
        <f t="shared" si="15"/>
        <v>4</v>
      </c>
      <c r="AF35" s="100" t="str">
        <f t="shared" si="16"/>
        <v>Bajo</v>
      </c>
      <c r="AG35" s="98">
        <v>25.0</v>
      </c>
      <c r="AH35" s="100">
        <f t="shared" si="17"/>
        <v>100</v>
      </c>
      <c r="AI35" s="100" t="str">
        <f t="shared" si="18"/>
        <v>3</v>
      </c>
      <c r="AJ35" s="78"/>
      <c r="AK35" s="78"/>
      <c r="AL35" s="78"/>
      <c r="AM35" s="78"/>
      <c r="AN35" s="78"/>
      <c r="AO35" s="78"/>
      <c r="AP35" s="78"/>
      <c r="AQ35" s="78"/>
      <c r="AR35" s="78"/>
      <c r="AS35" s="78"/>
      <c r="AT35" s="78"/>
      <c r="AU35" s="78"/>
      <c r="AV35" s="78"/>
      <c r="AW35" s="78"/>
      <c r="AX35" s="78"/>
      <c r="AY35" s="78"/>
      <c r="AZ35" s="78"/>
      <c r="BA35" s="78"/>
    </row>
    <row r="36" ht="124.5" customHeight="1">
      <c r="A36" s="1"/>
      <c r="B36" s="88"/>
      <c r="C36" s="88"/>
      <c r="D36" s="88"/>
      <c r="E36" s="88"/>
      <c r="F36" s="97" t="s">
        <v>307</v>
      </c>
      <c r="G36" s="97" t="s">
        <v>356</v>
      </c>
      <c r="H36" s="97" t="s">
        <v>225</v>
      </c>
      <c r="I36" s="97" t="s">
        <v>357</v>
      </c>
      <c r="J36" s="97" t="s">
        <v>211</v>
      </c>
      <c r="K36" s="97" t="s">
        <v>358</v>
      </c>
      <c r="L36" s="97" t="s">
        <v>359</v>
      </c>
      <c r="M36" s="98">
        <v>2.0</v>
      </c>
      <c r="N36" s="98">
        <v>2.0</v>
      </c>
      <c r="O36" s="100">
        <f t="shared" si="10"/>
        <v>4</v>
      </c>
      <c r="P36" s="100" t="str">
        <f t="shared" si="11"/>
        <v>Bajo</v>
      </c>
      <c r="Q36" s="98">
        <v>60.0</v>
      </c>
      <c r="R36" s="100">
        <f t="shared" si="12"/>
        <v>240</v>
      </c>
      <c r="S36" s="100" t="str">
        <f t="shared" si="13"/>
        <v>ll</v>
      </c>
      <c r="T36" s="100" t="str">
        <f t="shared" si="14"/>
        <v>Aceptable con control especifico</v>
      </c>
      <c r="U36" s="97">
        <v>10.0</v>
      </c>
      <c r="V36" s="97" t="s">
        <v>360</v>
      </c>
      <c r="W36" s="97" t="s">
        <v>214</v>
      </c>
      <c r="X36" s="97"/>
      <c r="Y36" s="101" t="s">
        <v>215</v>
      </c>
      <c r="Z36" s="97" t="s">
        <v>361</v>
      </c>
      <c r="AA36" s="97" t="s">
        <v>345</v>
      </c>
      <c r="AB36" s="97" t="s">
        <v>362</v>
      </c>
      <c r="AC36" s="98">
        <v>2.0</v>
      </c>
      <c r="AD36" s="98">
        <v>2.0</v>
      </c>
      <c r="AE36" s="100">
        <f t="shared" si="15"/>
        <v>4</v>
      </c>
      <c r="AF36" s="100" t="str">
        <f t="shared" si="16"/>
        <v>Bajo</v>
      </c>
      <c r="AG36" s="98">
        <v>25.0</v>
      </c>
      <c r="AH36" s="100">
        <f t="shared" si="17"/>
        <v>100</v>
      </c>
      <c r="AI36" s="100" t="str">
        <f t="shared" si="18"/>
        <v>3</v>
      </c>
      <c r="AJ36" s="78"/>
      <c r="AK36" s="78"/>
      <c r="AL36" s="78"/>
      <c r="AM36" s="78"/>
      <c r="AN36" s="78"/>
      <c r="AO36" s="78"/>
      <c r="AP36" s="78"/>
      <c r="AQ36" s="78"/>
      <c r="AR36" s="78"/>
      <c r="AS36" s="78"/>
      <c r="AT36" s="78"/>
      <c r="AU36" s="78"/>
      <c r="AV36" s="78"/>
      <c r="AW36" s="78"/>
      <c r="AX36" s="78"/>
      <c r="AY36" s="78"/>
      <c r="AZ36" s="78"/>
      <c r="BA36" s="78"/>
    </row>
    <row r="37" ht="124.5" customHeight="1">
      <c r="A37" s="1"/>
      <c r="B37" s="88"/>
      <c r="C37" s="88"/>
      <c r="D37" s="88"/>
      <c r="E37" s="88"/>
      <c r="F37" s="97" t="s">
        <v>307</v>
      </c>
      <c r="G37" s="97" t="s">
        <v>363</v>
      </c>
      <c r="H37" s="97" t="s">
        <v>364</v>
      </c>
      <c r="I37" s="97" t="s">
        <v>365</v>
      </c>
      <c r="J37" s="97" t="s">
        <v>211</v>
      </c>
      <c r="K37" s="97" t="s">
        <v>366</v>
      </c>
      <c r="L37" s="97" t="s">
        <v>367</v>
      </c>
      <c r="M37" s="98">
        <v>2.0</v>
      </c>
      <c r="N37" s="98">
        <v>2.0</v>
      </c>
      <c r="O37" s="100">
        <f t="shared" si="10"/>
        <v>4</v>
      </c>
      <c r="P37" s="100" t="str">
        <f t="shared" si="11"/>
        <v>Bajo</v>
      </c>
      <c r="Q37" s="98">
        <v>10.0</v>
      </c>
      <c r="R37" s="100">
        <f t="shared" si="12"/>
        <v>40</v>
      </c>
      <c r="S37" s="100" t="str">
        <f t="shared" si="13"/>
        <v>lll</v>
      </c>
      <c r="T37" s="100" t="str">
        <f t="shared" si="14"/>
        <v>Mejorable</v>
      </c>
      <c r="U37" s="97">
        <v>5.0</v>
      </c>
      <c r="V37" s="97" t="s">
        <v>368</v>
      </c>
      <c r="W37" s="97" t="s">
        <v>214</v>
      </c>
      <c r="X37" s="97"/>
      <c r="Y37" s="101" t="s">
        <v>215</v>
      </c>
      <c r="Z37" s="101" t="s">
        <v>215</v>
      </c>
      <c r="AA37" s="97" t="s">
        <v>369</v>
      </c>
      <c r="AB37" s="97" t="s">
        <v>367</v>
      </c>
      <c r="AC37" s="98">
        <v>2.0</v>
      </c>
      <c r="AD37" s="98">
        <v>2.0</v>
      </c>
      <c r="AE37" s="100">
        <f t="shared" si="15"/>
        <v>4</v>
      </c>
      <c r="AF37" s="100" t="str">
        <f t="shared" si="16"/>
        <v>Bajo</v>
      </c>
      <c r="AG37" s="98">
        <v>10.0</v>
      </c>
      <c r="AH37" s="100">
        <f t="shared" si="17"/>
        <v>40</v>
      </c>
      <c r="AI37" s="100" t="str">
        <f t="shared" si="18"/>
        <v>3</v>
      </c>
      <c r="AJ37" s="78"/>
      <c r="AK37" s="78"/>
      <c r="AL37" s="78"/>
      <c r="AM37" s="78"/>
      <c r="AN37" s="78"/>
      <c r="AO37" s="78"/>
      <c r="AP37" s="78"/>
      <c r="AQ37" s="78"/>
      <c r="AR37" s="78"/>
      <c r="AS37" s="78"/>
      <c r="AT37" s="78"/>
      <c r="AU37" s="78"/>
      <c r="AV37" s="78"/>
      <c r="AW37" s="78"/>
      <c r="AX37" s="78"/>
      <c r="AY37" s="78"/>
      <c r="AZ37" s="78"/>
      <c r="BA37" s="78"/>
    </row>
    <row r="38" ht="101.25" customHeight="1">
      <c r="A38" s="1"/>
      <c r="B38" s="88"/>
      <c r="C38" s="88"/>
      <c r="D38" s="88"/>
      <c r="E38" s="88"/>
      <c r="F38" s="97" t="s">
        <v>307</v>
      </c>
      <c r="G38" s="97" t="s">
        <v>370</v>
      </c>
      <c r="H38" s="97" t="s">
        <v>371</v>
      </c>
      <c r="I38" s="97" t="s">
        <v>372</v>
      </c>
      <c r="J38" s="97" t="s">
        <v>211</v>
      </c>
      <c r="K38" s="97" t="s">
        <v>373</v>
      </c>
      <c r="L38" s="97" t="s">
        <v>374</v>
      </c>
      <c r="M38" s="98">
        <v>2.0</v>
      </c>
      <c r="N38" s="98">
        <v>2.0</v>
      </c>
      <c r="O38" s="100">
        <f t="shared" si="10"/>
        <v>4</v>
      </c>
      <c r="P38" s="100" t="str">
        <f t="shared" si="11"/>
        <v>Bajo</v>
      </c>
      <c r="Q38" s="98">
        <v>60.0</v>
      </c>
      <c r="R38" s="100">
        <f t="shared" si="12"/>
        <v>240</v>
      </c>
      <c r="S38" s="100" t="str">
        <f t="shared" si="13"/>
        <v>ll</v>
      </c>
      <c r="T38" s="100" t="str">
        <f t="shared" si="14"/>
        <v>Aceptable con control especifico</v>
      </c>
      <c r="U38" s="97">
        <v>10.0</v>
      </c>
      <c r="V38" s="97" t="s">
        <v>372</v>
      </c>
      <c r="W38" s="97" t="s">
        <v>272</v>
      </c>
      <c r="X38" s="97"/>
      <c r="Y38" s="101" t="s">
        <v>215</v>
      </c>
      <c r="Z38" s="97" t="s">
        <v>375</v>
      </c>
      <c r="AA38" s="97" t="s">
        <v>376</v>
      </c>
      <c r="AB38" s="97" t="s">
        <v>377</v>
      </c>
      <c r="AC38" s="98">
        <v>2.0</v>
      </c>
      <c r="AD38" s="98">
        <v>2.0</v>
      </c>
      <c r="AE38" s="100">
        <f t="shared" si="15"/>
        <v>4</v>
      </c>
      <c r="AF38" s="100" t="str">
        <f t="shared" si="16"/>
        <v>Bajo</v>
      </c>
      <c r="AG38" s="98">
        <v>25.0</v>
      </c>
      <c r="AH38" s="100">
        <f t="shared" si="17"/>
        <v>100</v>
      </c>
      <c r="AI38" s="100" t="str">
        <f t="shared" si="18"/>
        <v>3</v>
      </c>
      <c r="AJ38" s="78"/>
      <c r="AK38" s="78"/>
      <c r="AL38" s="78"/>
      <c r="AM38" s="78"/>
      <c r="AN38" s="78"/>
      <c r="AO38" s="78"/>
      <c r="AP38" s="78"/>
      <c r="AQ38" s="78"/>
      <c r="AR38" s="78"/>
      <c r="AS38" s="78"/>
      <c r="AT38" s="78"/>
      <c r="AU38" s="78"/>
      <c r="AV38" s="78"/>
      <c r="AW38" s="78"/>
      <c r="AX38" s="78"/>
      <c r="AY38" s="78"/>
      <c r="AZ38" s="78"/>
      <c r="BA38" s="78"/>
    </row>
    <row r="39" ht="88.5" customHeight="1">
      <c r="A39" s="1"/>
      <c r="B39" s="88"/>
      <c r="C39" s="88"/>
      <c r="D39" s="91"/>
      <c r="E39" s="91"/>
      <c r="F39" s="97" t="s">
        <v>307</v>
      </c>
      <c r="G39" s="97" t="s">
        <v>378</v>
      </c>
      <c r="H39" s="97" t="s">
        <v>225</v>
      </c>
      <c r="I39" s="97" t="s">
        <v>379</v>
      </c>
      <c r="J39" s="97" t="s">
        <v>380</v>
      </c>
      <c r="K39" s="97" t="s">
        <v>381</v>
      </c>
      <c r="L39" s="97" t="s">
        <v>382</v>
      </c>
      <c r="M39" s="98">
        <v>2.0</v>
      </c>
      <c r="N39" s="98">
        <v>2.0</v>
      </c>
      <c r="O39" s="100">
        <f t="shared" si="10"/>
        <v>4</v>
      </c>
      <c r="P39" s="100" t="str">
        <f t="shared" si="11"/>
        <v>Bajo</v>
      </c>
      <c r="Q39" s="98">
        <v>25.0</v>
      </c>
      <c r="R39" s="100">
        <f t="shared" si="12"/>
        <v>100</v>
      </c>
      <c r="S39" s="100" t="str">
        <f t="shared" si="13"/>
        <v>lll</v>
      </c>
      <c r="T39" s="100" t="str">
        <f t="shared" si="14"/>
        <v>Mejorable</v>
      </c>
      <c r="U39" s="97">
        <v>2.0</v>
      </c>
      <c r="V39" s="97" t="s">
        <v>383</v>
      </c>
      <c r="W39" s="97" t="s">
        <v>272</v>
      </c>
      <c r="X39" s="97"/>
      <c r="Y39" s="101" t="s">
        <v>215</v>
      </c>
      <c r="Z39" s="101" t="s">
        <v>215</v>
      </c>
      <c r="AA39" s="97" t="s">
        <v>384</v>
      </c>
      <c r="AB39" s="97" t="s">
        <v>385</v>
      </c>
      <c r="AC39" s="98">
        <v>2.0</v>
      </c>
      <c r="AD39" s="98">
        <v>2.0</v>
      </c>
      <c r="AE39" s="100">
        <f t="shared" si="15"/>
        <v>4</v>
      </c>
      <c r="AF39" s="100" t="str">
        <f t="shared" si="16"/>
        <v>Bajo</v>
      </c>
      <c r="AG39" s="98">
        <v>25.0</v>
      </c>
      <c r="AH39" s="100">
        <f t="shared" si="17"/>
        <v>100</v>
      </c>
      <c r="AI39" s="100" t="str">
        <f t="shared" si="18"/>
        <v>3</v>
      </c>
      <c r="AJ39" s="78"/>
      <c r="AK39" s="78"/>
      <c r="AL39" s="78"/>
      <c r="AM39" s="78"/>
      <c r="AN39" s="78"/>
      <c r="AO39" s="78"/>
      <c r="AP39" s="78"/>
      <c r="AQ39" s="78"/>
      <c r="AR39" s="78"/>
      <c r="AS39" s="78"/>
      <c r="AT39" s="78"/>
      <c r="AU39" s="78"/>
      <c r="AV39" s="78"/>
      <c r="AW39" s="78"/>
      <c r="AX39" s="78"/>
      <c r="AY39" s="78"/>
      <c r="AZ39" s="78"/>
      <c r="BA39" s="78"/>
    </row>
    <row r="40" ht="135.0" customHeight="1">
      <c r="A40" s="1"/>
      <c r="B40" s="88"/>
      <c r="C40" s="88"/>
      <c r="D40" s="93" t="s">
        <v>386</v>
      </c>
      <c r="E40" s="93" t="s">
        <v>387</v>
      </c>
      <c r="F40" s="97" t="s">
        <v>214</v>
      </c>
      <c r="G40" s="97" t="s">
        <v>388</v>
      </c>
      <c r="H40" s="97" t="s">
        <v>225</v>
      </c>
      <c r="I40" s="97" t="s">
        <v>357</v>
      </c>
      <c r="J40" s="97"/>
      <c r="K40" s="97" t="s">
        <v>389</v>
      </c>
      <c r="L40" s="97" t="s">
        <v>342</v>
      </c>
      <c r="M40" s="98">
        <v>2.0</v>
      </c>
      <c r="N40" s="98">
        <v>2.0</v>
      </c>
      <c r="O40" s="100">
        <f t="shared" si="10"/>
        <v>4</v>
      </c>
      <c r="P40" s="100" t="str">
        <f t="shared" si="11"/>
        <v>Bajo</v>
      </c>
      <c r="Q40" s="98">
        <v>60.0</v>
      </c>
      <c r="R40" s="100">
        <f t="shared" si="12"/>
        <v>240</v>
      </c>
      <c r="S40" s="100" t="str">
        <f t="shared" si="13"/>
        <v>ll</v>
      </c>
      <c r="T40" s="100" t="str">
        <f t="shared" si="14"/>
        <v>Aceptable con control especifico</v>
      </c>
      <c r="U40" s="97">
        <v>10.0</v>
      </c>
      <c r="V40" s="97" t="s">
        <v>360</v>
      </c>
      <c r="W40" s="97" t="s">
        <v>214</v>
      </c>
      <c r="X40" s="97"/>
      <c r="Y40" s="101" t="s">
        <v>215</v>
      </c>
      <c r="Z40" s="97" t="s">
        <v>344</v>
      </c>
      <c r="AA40" s="97" t="s">
        <v>345</v>
      </c>
      <c r="AB40" s="97" t="s">
        <v>346</v>
      </c>
      <c r="AC40" s="98">
        <v>2.0</v>
      </c>
      <c r="AD40" s="98">
        <v>2.0</v>
      </c>
      <c r="AE40" s="100">
        <f t="shared" si="15"/>
        <v>4</v>
      </c>
      <c r="AF40" s="100" t="str">
        <f t="shared" si="16"/>
        <v>Bajo</v>
      </c>
      <c r="AG40" s="98">
        <v>60.0</v>
      </c>
      <c r="AH40" s="100">
        <f t="shared" si="17"/>
        <v>240</v>
      </c>
      <c r="AI40" s="100" t="str">
        <f t="shared" si="18"/>
        <v>2</v>
      </c>
      <c r="AJ40" s="78"/>
      <c r="AK40" s="78"/>
      <c r="AL40" s="78"/>
      <c r="AM40" s="78"/>
      <c r="AN40" s="78"/>
      <c r="AO40" s="78"/>
      <c r="AP40" s="78"/>
      <c r="AQ40" s="78"/>
      <c r="AR40" s="78"/>
      <c r="AS40" s="78"/>
      <c r="AT40" s="78"/>
      <c r="AU40" s="78"/>
      <c r="AV40" s="78"/>
      <c r="AW40" s="78"/>
      <c r="AX40" s="78"/>
      <c r="AY40" s="78"/>
      <c r="AZ40" s="78"/>
      <c r="BA40" s="78"/>
    </row>
    <row r="41" ht="73.5" customHeight="1">
      <c r="A41" s="1"/>
      <c r="B41" s="88"/>
      <c r="C41" s="88"/>
      <c r="D41" s="88"/>
      <c r="E41" s="88"/>
      <c r="F41" s="97" t="s">
        <v>214</v>
      </c>
      <c r="G41" s="97" t="s">
        <v>268</v>
      </c>
      <c r="H41" s="97" t="s">
        <v>269</v>
      </c>
      <c r="I41" s="97" t="s">
        <v>210</v>
      </c>
      <c r="J41" s="97" t="s">
        <v>211</v>
      </c>
      <c r="K41" s="97" t="s">
        <v>390</v>
      </c>
      <c r="L41" s="97" t="s">
        <v>391</v>
      </c>
      <c r="M41" s="98">
        <v>2.0</v>
      </c>
      <c r="N41" s="98">
        <v>2.0</v>
      </c>
      <c r="O41" s="100">
        <f t="shared" si="10"/>
        <v>4</v>
      </c>
      <c r="P41" s="100" t="str">
        <f t="shared" si="11"/>
        <v>Bajo</v>
      </c>
      <c r="Q41" s="98">
        <v>25.0</v>
      </c>
      <c r="R41" s="100">
        <f t="shared" si="12"/>
        <v>100</v>
      </c>
      <c r="S41" s="100" t="str">
        <f t="shared" si="13"/>
        <v>lll</v>
      </c>
      <c r="T41" s="100" t="str">
        <f t="shared" si="14"/>
        <v>Mejorable</v>
      </c>
      <c r="U41" s="97">
        <v>10.0</v>
      </c>
      <c r="V41" s="97" t="s">
        <v>392</v>
      </c>
      <c r="W41" s="97" t="s">
        <v>272</v>
      </c>
      <c r="X41" s="97"/>
      <c r="Y41" s="101" t="s">
        <v>215</v>
      </c>
      <c r="Z41" s="101" t="s">
        <v>215</v>
      </c>
      <c r="AA41" s="97" t="s">
        <v>393</v>
      </c>
      <c r="AB41" s="97" t="s">
        <v>394</v>
      </c>
      <c r="AC41" s="98">
        <v>2.0</v>
      </c>
      <c r="AD41" s="98">
        <v>2.0</v>
      </c>
      <c r="AE41" s="100">
        <f t="shared" si="15"/>
        <v>4</v>
      </c>
      <c r="AF41" s="100" t="str">
        <f t="shared" si="16"/>
        <v>Bajo</v>
      </c>
      <c r="AG41" s="98">
        <v>25.0</v>
      </c>
      <c r="AH41" s="100">
        <f t="shared" si="17"/>
        <v>100</v>
      </c>
      <c r="AI41" s="100" t="str">
        <f t="shared" si="18"/>
        <v>3</v>
      </c>
      <c r="AJ41" s="78"/>
      <c r="AK41" s="78"/>
      <c r="AL41" s="78"/>
      <c r="AM41" s="78"/>
      <c r="AN41" s="78"/>
      <c r="AO41" s="78"/>
      <c r="AP41" s="78"/>
      <c r="AQ41" s="78"/>
      <c r="AR41" s="78"/>
      <c r="AS41" s="78"/>
      <c r="AT41" s="78"/>
      <c r="AU41" s="78"/>
      <c r="AV41" s="78"/>
      <c r="AW41" s="78"/>
      <c r="AX41" s="78"/>
      <c r="AY41" s="78"/>
      <c r="AZ41" s="78"/>
      <c r="BA41" s="78"/>
    </row>
    <row r="42" ht="123.75" customHeight="1">
      <c r="A42" s="1"/>
      <c r="B42" s="88"/>
      <c r="C42" s="88"/>
      <c r="D42" s="88"/>
      <c r="E42" s="88"/>
      <c r="F42" s="97" t="s">
        <v>214</v>
      </c>
      <c r="G42" s="97" t="s">
        <v>370</v>
      </c>
      <c r="H42" s="97" t="s">
        <v>371</v>
      </c>
      <c r="I42" s="97" t="s">
        <v>395</v>
      </c>
      <c r="J42" s="97" t="s">
        <v>211</v>
      </c>
      <c r="K42" s="97" t="s">
        <v>373</v>
      </c>
      <c r="L42" s="97" t="s">
        <v>396</v>
      </c>
      <c r="M42" s="98">
        <v>2.0</v>
      </c>
      <c r="N42" s="98">
        <v>2.0</v>
      </c>
      <c r="O42" s="100">
        <f t="shared" si="10"/>
        <v>4</v>
      </c>
      <c r="P42" s="100" t="str">
        <f t="shared" si="11"/>
        <v>Bajo</v>
      </c>
      <c r="Q42" s="98">
        <v>60.0</v>
      </c>
      <c r="R42" s="100">
        <f t="shared" si="12"/>
        <v>240</v>
      </c>
      <c r="S42" s="100" t="str">
        <f t="shared" si="13"/>
        <v>ll</v>
      </c>
      <c r="T42" s="100" t="str">
        <f t="shared" si="14"/>
        <v>Aceptable con control especifico</v>
      </c>
      <c r="U42" s="97">
        <v>10.0</v>
      </c>
      <c r="V42" s="97" t="s">
        <v>372</v>
      </c>
      <c r="W42" s="97" t="s">
        <v>272</v>
      </c>
      <c r="X42" s="97"/>
      <c r="Y42" s="101" t="s">
        <v>215</v>
      </c>
      <c r="Z42" s="97" t="s">
        <v>397</v>
      </c>
      <c r="AA42" s="97" t="s">
        <v>398</v>
      </c>
      <c r="AB42" s="97" t="s">
        <v>377</v>
      </c>
      <c r="AC42" s="98">
        <v>2.0</v>
      </c>
      <c r="AD42" s="98">
        <v>2.0</v>
      </c>
      <c r="AE42" s="100">
        <f t="shared" si="15"/>
        <v>4</v>
      </c>
      <c r="AF42" s="100" t="str">
        <f t="shared" si="16"/>
        <v>Bajo</v>
      </c>
      <c r="AG42" s="98">
        <v>25.0</v>
      </c>
      <c r="AH42" s="100">
        <f t="shared" si="17"/>
        <v>100</v>
      </c>
      <c r="AI42" s="100" t="str">
        <f t="shared" si="18"/>
        <v>3</v>
      </c>
      <c r="AJ42" s="78"/>
      <c r="AK42" s="78"/>
      <c r="AL42" s="78"/>
      <c r="AM42" s="78"/>
      <c r="AN42" s="78"/>
      <c r="AO42" s="78"/>
      <c r="AP42" s="78"/>
      <c r="AQ42" s="78"/>
      <c r="AR42" s="78"/>
      <c r="AS42" s="78"/>
      <c r="AT42" s="78"/>
      <c r="AU42" s="78"/>
      <c r="AV42" s="78"/>
      <c r="AW42" s="78"/>
      <c r="AX42" s="78"/>
      <c r="AY42" s="78"/>
      <c r="AZ42" s="78"/>
      <c r="BA42" s="78"/>
    </row>
    <row r="43" ht="123.75" customHeight="1">
      <c r="A43" s="1"/>
      <c r="B43" s="88"/>
      <c r="C43" s="88"/>
      <c r="D43" s="88"/>
      <c r="E43" s="88"/>
      <c r="F43" s="97" t="s">
        <v>214</v>
      </c>
      <c r="G43" s="97" t="s">
        <v>399</v>
      </c>
      <c r="H43" s="96" t="s">
        <v>400</v>
      </c>
      <c r="I43" s="97" t="s">
        <v>401</v>
      </c>
      <c r="J43" s="97" t="s">
        <v>402</v>
      </c>
      <c r="K43" s="97" t="s">
        <v>403</v>
      </c>
      <c r="L43" s="97" t="s">
        <v>404</v>
      </c>
      <c r="M43" s="98">
        <v>2.0</v>
      </c>
      <c r="N43" s="98">
        <v>2.0</v>
      </c>
      <c r="O43" s="100">
        <f t="shared" si="10"/>
        <v>4</v>
      </c>
      <c r="P43" s="100" t="str">
        <f t="shared" si="11"/>
        <v>Bajo</v>
      </c>
      <c r="Q43" s="98">
        <v>10.0</v>
      </c>
      <c r="R43" s="100">
        <f t="shared" si="12"/>
        <v>40</v>
      </c>
      <c r="S43" s="100" t="str">
        <f t="shared" si="13"/>
        <v>lll</v>
      </c>
      <c r="T43" s="100" t="str">
        <f t="shared" si="14"/>
        <v>Mejorable</v>
      </c>
      <c r="U43" s="97">
        <v>5.0</v>
      </c>
      <c r="V43" s="97" t="s">
        <v>405</v>
      </c>
      <c r="W43" s="97" t="s">
        <v>272</v>
      </c>
      <c r="X43" s="97"/>
      <c r="Y43" s="101" t="s">
        <v>215</v>
      </c>
      <c r="Z43" s="97" t="s">
        <v>406</v>
      </c>
      <c r="AA43" s="97" t="s">
        <v>407</v>
      </c>
      <c r="AB43" s="97" t="s">
        <v>408</v>
      </c>
      <c r="AC43" s="98">
        <v>2.0</v>
      </c>
      <c r="AD43" s="98">
        <v>2.0</v>
      </c>
      <c r="AE43" s="100">
        <f t="shared" si="15"/>
        <v>4</v>
      </c>
      <c r="AF43" s="100" t="str">
        <f t="shared" si="16"/>
        <v>Bajo</v>
      </c>
      <c r="AG43" s="98">
        <v>10.0</v>
      </c>
      <c r="AH43" s="100">
        <f t="shared" si="17"/>
        <v>40</v>
      </c>
      <c r="AI43" s="100" t="str">
        <f t="shared" si="18"/>
        <v>3</v>
      </c>
      <c r="AJ43" s="78"/>
      <c r="AK43" s="78"/>
      <c r="AL43" s="78"/>
      <c r="AM43" s="78"/>
      <c r="AN43" s="78"/>
      <c r="AO43" s="78"/>
      <c r="AP43" s="78"/>
      <c r="AQ43" s="78"/>
      <c r="AR43" s="78"/>
      <c r="AS43" s="78"/>
      <c r="AT43" s="78"/>
      <c r="AU43" s="78"/>
      <c r="AV43" s="78"/>
      <c r="AW43" s="78"/>
      <c r="AX43" s="78"/>
      <c r="AY43" s="78"/>
      <c r="AZ43" s="78"/>
      <c r="BA43" s="78"/>
    </row>
    <row r="44" ht="105.75" customHeight="1">
      <c r="A44" s="1"/>
      <c r="B44" s="88"/>
      <c r="C44" s="88"/>
      <c r="D44" s="88"/>
      <c r="E44" s="88"/>
      <c r="F44" s="97" t="s">
        <v>214</v>
      </c>
      <c r="G44" s="97" t="s">
        <v>409</v>
      </c>
      <c r="H44" s="97" t="s">
        <v>225</v>
      </c>
      <c r="I44" s="97" t="s">
        <v>410</v>
      </c>
      <c r="J44" s="97" t="s">
        <v>411</v>
      </c>
      <c r="K44" s="97" t="s">
        <v>402</v>
      </c>
      <c r="L44" s="97" t="s">
        <v>412</v>
      </c>
      <c r="M44" s="98">
        <v>2.0</v>
      </c>
      <c r="N44" s="98">
        <v>3.0</v>
      </c>
      <c r="O44" s="100">
        <f t="shared" si="10"/>
        <v>6</v>
      </c>
      <c r="P44" s="100" t="str">
        <f t="shared" si="11"/>
        <v>Medio</v>
      </c>
      <c r="Q44" s="98">
        <v>25.0</v>
      </c>
      <c r="R44" s="100">
        <f t="shared" si="12"/>
        <v>150</v>
      </c>
      <c r="S44" s="100" t="str">
        <f t="shared" si="13"/>
        <v>ll</v>
      </c>
      <c r="T44" s="100" t="str">
        <f t="shared" si="14"/>
        <v>Aceptable con control especifico</v>
      </c>
      <c r="U44" s="97">
        <v>2.0</v>
      </c>
      <c r="V44" s="97" t="s">
        <v>413</v>
      </c>
      <c r="W44" s="97" t="s">
        <v>272</v>
      </c>
      <c r="X44" s="97"/>
      <c r="Y44" s="101" t="s">
        <v>215</v>
      </c>
      <c r="Z44" s="101" t="s">
        <v>215</v>
      </c>
      <c r="AA44" s="97" t="s">
        <v>414</v>
      </c>
      <c r="AB44" s="97" t="s">
        <v>415</v>
      </c>
      <c r="AC44" s="98">
        <v>2.0</v>
      </c>
      <c r="AD44" s="98">
        <v>3.0</v>
      </c>
      <c r="AE44" s="100">
        <f t="shared" si="15"/>
        <v>6</v>
      </c>
      <c r="AF44" s="100" t="str">
        <f t="shared" si="16"/>
        <v>Medio</v>
      </c>
      <c r="AG44" s="98">
        <v>25.0</v>
      </c>
      <c r="AH44" s="100">
        <f t="shared" si="17"/>
        <v>150</v>
      </c>
      <c r="AI44" s="100" t="str">
        <f t="shared" si="18"/>
        <v>2</v>
      </c>
      <c r="AJ44" s="78"/>
      <c r="AK44" s="78"/>
      <c r="AL44" s="78"/>
      <c r="AM44" s="78"/>
      <c r="AN44" s="78"/>
      <c r="AO44" s="78"/>
      <c r="AP44" s="78"/>
      <c r="AQ44" s="78"/>
      <c r="AR44" s="78"/>
      <c r="AS44" s="78"/>
      <c r="AT44" s="78"/>
      <c r="AU44" s="78"/>
      <c r="AV44" s="78"/>
      <c r="AW44" s="78"/>
      <c r="AX44" s="78"/>
      <c r="AY44" s="78"/>
      <c r="AZ44" s="78"/>
      <c r="BA44" s="78"/>
    </row>
    <row r="45" ht="105.75" customHeight="1">
      <c r="A45" s="1"/>
      <c r="B45" s="88"/>
      <c r="C45" s="88"/>
      <c r="D45" s="88"/>
      <c r="E45" s="88"/>
      <c r="F45" s="97" t="s">
        <v>207</v>
      </c>
      <c r="G45" s="97" t="s">
        <v>313</v>
      </c>
      <c r="H45" s="97" t="s">
        <v>219</v>
      </c>
      <c r="I45" s="114" t="s">
        <v>314</v>
      </c>
      <c r="J45" s="97" t="s">
        <v>416</v>
      </c>
      <c r="K45" s="97" t="s">
        <v>402</v>
      </c>
      <c r="L45" s="97" t="s">
        <v>417</v>
      </c>
      <c r="M45" s="98">
        <v>2.0</v>
      </c>
      <c r="N45" s="98">
        <v>2.0</v>
      </c>
      <c r="O45" s="100">
        <f t="shared" si="10"/>
        <v>4</v>
      </c>
      <c r="P45" s="100" t="str">
        <f t="shared" si="11"/>
        <v>Bajo</v>
      </c>
      <c r="Q45" s="98">
        <v>25.0</v>
      </c>
      <c r="R45" s="100">
        <f t="shared" si="12"/>
        <v>100</v>
      </c>
      <c r="S45" s="100" t="str">
        <f t="shared" si="13"/>
        <v>lll</v>
      </c>
      <c r="T45" s="100" t="str">
        <f t="shared" si="14"/>
        <v>Mejorable</v>
      </c>
      <c r="U45" s="97">
        <v>4.0</v>
      </c>
      <c r="V45" s="97" t="s">
        <v>318</v>
      </c>
      <c r="W45" s="97" t="s">
        <v>272</v>
      </c>
      <c r="X45" s="97"/>
      <c r="Y45" s="101" t="s">
        <v>215</v>
      </c>
      <c r="Z45" s="101" t="s">
        <v>215</v>
      </c>
      <c r="AA45" s="97" t="s">
        <v>319</v>
      </c>
      <c r="AB45" s="97" t="s">
        <v>418</v>
      </c>
      <c r="AC45" s="98">
        <v>2.0</v>
      </c>
      <c r="AD45" s="98">
        <v>2.0</v>
      </c>
      <c r="AE45" s="100">
        <f t="shared" si="15"/>
        <v>4</v>
      </c>
      <c r="AF45" s="100" t="str">
        <f t="shared" si="16"/>
        <v>Bajo</v>
      </c>
      <c r="AG45" s="98">
        <v>25.0</v>
      </c>
      <c r="AH45" s="100">
        <f t="shared" si="17"/>
        <v>100</v>
      </c>
      <c r="AI45" s="100" t="str">
        <f t="shared" si="18"/>
        <v>3</v>
      </c>
      <c r="AJ45" s="78"/>
      <c r="AK45" s="78"/>
      <c r="AL45" s="78"/>
      <c r="AM45" s="78"/>
      <c r="AN45" s="78"/>
      <c r="AO45" s="78"/>
      <c r="AP45" s="78"/>
      <c r="AQ45" s="78"/>
      <c r="AR45" s="78"/>
      <c r="AS45" s="78"/>
      <c r="AT45" s="78"/>
      <c r="AU45" s="78"/>
      <c r="AV45" s="78"/>
      <c r="AW45" s="78"/>
      <c r="AX45" s="78"/>
      <c r="AY45" s="78"/>
      <c r="AZ45" s="78"/>
      <c r="BA45" s="78"/>
    </row>
    <row r="46" ht="125.25" customHeight="1">
      <c r="A46" s="1"/>
      <c r="B46" s="88"/>
      <c r="C46" s="88"/>
      <c r="D46" s="88"/>
      <c r="E46" s="91"/>
      <c r="F46" s="97" t="s">
        <v>214</v>
      </c>
      <c r="G46" s="97" t="s">
        <v>419</v>
      </c>
      <c r="H46" s="97" t="s">
        <v>225</v>
      </c>
      <c r="I46" s="97" t="s">
        <v>420</v>
      </c>
      <c r="J46" s="97" t="s">
        <v>421</v>
      </c>
      <c r="K46" s="97" t="s">
        <v>422</v>
      </c>
      <c r="L46" s="97" t="s">
        <v>423</v>
      </c>
      <c r="M46" s="98">
        <v>2.0</v>
      </c>
      <c r="N46" s="98">
        <v>3.0</v>
      </c>
      <c r="O46" s="100">
        <f t="shared" si="10"/>
        <v>6</v>
      </c>
      <c r="P46" s="100" t="str">
        <f t="shared" si="11"/>
        <v>Medio</v>
      </c>
      <c r="Q46" s="98">
        <v>25.0</v>
      </c>
      <c r="R46" s="100">
        <f t="shared" si="12"/>
        <v>150</v>
      </c>
      <c r="S46" s="100" t="str">
        <f t="shared" si="13"/>
        <v>ll</v>
      </c>
      <c r="T46" s="100" t="str">
        <f t="shared" si="14"/>
        <v>Aceptable con control especifico</v>
      </c>
      <c r="U46" s="97">
        <v>2.0</v>
      </c>
      <c r="V46" s="97" t="s">
        <v>424</v>
      </c>
      <c r="W46" s="97" t="s">
        <v>272</v>
      </c>
      <c r="X46" s="97"/>
      <c r="Y46" s="101" t="s">
        <v>215</v>
      </c>
      <c r="Z46" s="97" t="s">
        <v>425</v>
      </c>
      <c r="AA46" s="97" t="s">
        <v>426</v>
      </c>
      <c r="AB46" s="97" t="s">
        <v>427</v>
      </c>
      <c r="AC46" s="98">
        <v>2.0</v>
      </c>
      <c r="AD46" s="98">
        <v>3.0</v>
      </c>
      <c r="AE46" s="100">
        <f t="shared" si="15"/>
        <v>6</v>
      </c>
      <c r="AF46" s="100" t="str">
        <f t="shared" si="16"/>
        <v>Medio</v>
      </c>
      <c r="AG46" s="98">
        <v>10.0</v>
      </c>
      <c r="AH46" s="100">
        <f t="shared" si="17"/>
        <v>60</v>
      </c>
      <c r="AI46" s="100" t="str">
        <f t="shared" si="18"/>
        <v>3</v>
      </c>
      <c r="AJ46" s="78"/>
      <c r="AK46" s="78"/>
      <c r="AL46" s="78"/>
      <c r="AM46" s="78"/>
      <c r="AN46" s="78"/>
      <c r="AO46" s="78"/>
      <c r="AP46" s="78"/>
      <c r="AQ46" s="78"/>
      <c r="AR46" s="78"/>
      <c r="AS46" s="78"/>
      <c r="AT46" s="78"/>
      <c r="AU46" s="78"/>
      <c r="AV46" s="78"/>
      <c r="AW46" s="78"/>
      <c r="AX46" s="78"/>
      <c r="AY46" s="78"/>
      <c r="AZ46" s="78"/>
      <c r="BA46" s="78"/>
    </row>
    <row r="47" ht="109.5" customHeight="1">
      <c r="A47" s="1"/>
      <c r="B47" s="88"/>
      <c r="C47" s="88"/>
      <c r="D47" s="91"/>
      <c r="E47" s="97" t="s">
        <v>428</v>
      </c>
      <c r="F47" s="97" t="s">
        <v>307</v>
      </c>
      <c r="G47" s="97" t="s">
        <v>388</v>
      </c>
      <c r="H47" s="97" t="s">
        <v>225</v>
      </c>
      <c r="I47" s="97" t="s">
        <v>357</v>
      </c>
      <c r="J47" s="97" t="s">
        <v>402</v>
      </c>
      <c r="K47" s="97" t="s">
        <v>429</v>
      </c>
      <c r="L47" s="97" t="s">
        <v>342</v>
      </c>
      <c r="M47" s="98">
        <v>2.0</v>
      </c>
      <c r="N47" s="98">
        <v>2.0</v>
      </c>
      <c r="O47" s="100">
        <f t="shared" si="10"/>
        <v>4</v>
      </c>
      <c r="P47" s="100" t="str">
        <f t="shared" si="11"/>
        <v>Bajo</v>
      </c>
      <c r="Q47" s="98">
        <v>60.0</v>
      </c>
      <c r="R47" s="100">
        <f t="shared" si="12"/>
        <v>240</v>
      </c>
      <c r="S47" s="100" t="str">
        <f t="shared" si="13"/>
        <v>ll</v>
      </c>
      <c r="T47" s="100" t="str">
        <f t="shared" si="14"/>
        <v>Aceptable con control especifico</v>
      </c>
      <c r="U47" s="97">
        <v>10.0</v>
      </c>
      <c r="V47" s="97" t="s">
        <v>360</v>
      </c>
      <c r="W47" s="97" t="s">
        <v>214</v>
      </c>
      <c r="X47" s="97"/>
      <c r="Y47" s="101" t="s">
        <v>215</v>
      </c>
      <c r="Z47" s="97" t="s">
        <v>430</v>
      </c>
      <c r="AA47" s="97" t="s">
        <v>345</v>
      </c>
      <c r="AB47" s="97" t="s">
        <v>346</v>
      </c>
      <c r="AC47" s="98">
        <v>2.0</v>
      </c>
      <c r="AD47" s="98">
        <v>2.0</v>
      </c>
      <c r="AE47" s="100">
        <f t="shared" si="15"/>
        <v>4</v>
      </c>
      <c r="AF47" s="100" t="str">
        <f t="shared" si="16"/>
        <v>Bajo</v>
      </c>
      <c r="AG47" s="98">
        <v>25.0</v>
      </c>
      <c r="AH47" s="100">
        <f t="shared" si="17"/>
        <v>100</v>
      </c>
      <c r="AI47" s="100" t="str">
        <f t="shared" si="18"/>
        <v>3</v>
      </c>
      <c r="AJ47" s="78"/>
      <c r="AK47" s="78"/>
      <c r="AL47" s="78"/>
      <c r="AM47" s="78"/>
      <c r="AN47" s="78"/>
      <c r="AO47" s="78"/>
      <c r="AP47" s="78"/>
      <c r="AQ47" s="78"/>
      <c r="AR47" s="78"/>
      <c r="AS47" s="78"/>
      <c r="AT47" s="78"/>
      <c r="AU47" s="78"/>
      <c r="AV47" s="78"/>
      <c r="AW47" s="78"/>
      <c r="AX47" s="78"/>
      <c r="AY47" s="78"/>
      <c r="AZ47" s="78"/>
      <c r="BA47" s="78"/>
    </row>
    <row r="48" ht="76.5" customHeight="1">
      <c r="A48" s="1"/>
      <c r="B48" s="88"/>
      <c r="C48" s="88"/>
      <c r="D48" s="93" t="s">
        <v>431</v>
      </c>
      <c r="E48" s="93" t="s">
        <v>432</v>
      </c>
      <c r="F48" s="97" t="s">
        <v>272</v>
      </c>
      <c r="G48" s="116" t="s">
        <v>433</v>
      </c>
      <c r="H48" s="116" t="s">
        <v>282</v>
      </c>
      <c r="I48" s="116" t="s">
        <v>283</v>
      </c>
      <c r="J48" s="116" t="s">
        <v>284</v>
      </c>
      <c r="K48" s="116" t="s">
        <v>211</v>
      </c>
      <c r="L48" s="116" t="s">
        <v>285</v>
      </c>
      <c r="M48" s="117">
        <v>2.0</v>
      </c>
      <c r="N48" s="98">
        <v>2.0</v>
      </c>
      <c r="O48" s="100">
        <f t="shared" si="10"/>
        <v>4</v>
      </c>
      <c r="P48" s="100" t="str">
        <f t="shared" si="11"/>
        <v>Bajo</v>
      </c>
      <c r="Q48" s="98">
        <v>25.0</v>
      </c>
      <c r="R48" s="100">
        <f t="shared" si="12"/>
        <v>100</v>
      </c>
      <c r="S48" s="100" t="str">
        <f t="shared" si="13"/>
        <v>lll</v>
      </c>
      <c r="T48" s="100" t="str">
        <f t="shared" si="14"/>
        <v>Mejorable</v>
      </c>
      <c r="U48" s="97">
        <v>4.0</v>
      </c>
      <c r="V48" s="97" t="s">
        <v>286</v>
      </c>
      <c r="W48" s="97" t="s">
        <v>214</v>
      </c>
      <c r="X48" s="97"/>
      <c r="Y48" s="97" t="s">
        <v>434</v>
      </c>
      <c r="Z48" s="101" t="s">
        <v>215</v>
      </c>
      <c r="AA48" s="97" t="s">
        <v>435</v>
      </c>
      <c r="AB48" s="97" t="s">
        <v>436</v>
      </c>
      <c r="AC48" s="98">
        <v>2.0</v>
      </c>
      <c r="AD48" s="98">
        <v>2.0</v>
      </c>
      <c r="AE48" s="100">
        <f t="shared" si="15"/>
        <v>4</v>
      </c>
      <c r="AF48" s="100" t="str">
        <f t="shared" si="16"/>
        <v>Bajo</v>
      </c>
      <c r="AG48" s="98">
        <v>25.0</v>
      </c>
      <c r="AH48" s="100">
        <f t="shared" si="17"/>
        <v>100</v>
      </c>
      <c r="AI48" s="100" t="str">
        <f t="shared" si="18"/>
        <v>3</v>
      </c>
      <c r="AJ48" s="78"/>
      <c r="AK48" s="78"/>
      <c r="AL48" s="78"/>
      <c r="AM48" s="78"/>
      <c r="AN48" s="78"/>
      <c r="AO48" s="78"/>
      <c r="AP48" s="78"/>
      <c r="AQ48" s="78"/>
      <c r="AR48" s="78"/>
      <c r="AS48" s="78"/>
      <c r="AT48" s="78"/>
      <c r="AU48" s="78"/>
      <c r="AV48" s="78"/>
      <c r="AW48" s="78"/>
      <c r="AX48" s="78"/>
      <c r="AY48" s="78"/>
      <c r="AZ48" s="78"/>
      <c r="BA48" s="78"/>
    </row>
    <row r="49" ht="76.5" customHeight="1">
      <c r="A49" s="1"/>
      <c r="B49" s="88"/>
      <c r="C49" s="88"/>
      <c r="D49" s="88"/>
      <c r="E49" s="88"/>
      <c r="F49" s="118" t="s">
        <v>272</v>
      </c>
      <c r="G49" s="97" t="s">
        <v>437</v>
      </c>
      <c r="H49" s="97" t="s">
        <v>225</v>
      </c>
      <c r="I49" s="97" t="s">
        <v>340</v>
      </c>
      <c r="J49" s="97" t="s">
        <v>402</v>
      </c>
      <c r="K49" s="97" t="s">
        <v>438</v>
      </c>
      <c r="L49" s="97" t="s">
        <v>412</v>
      </c>
      <c r="M49" s="98">
        <v>2.0</v>
      </c>
      <c r="N49" s="119">
        <v>2.0</v>
      </c>
      <c r="O49" s="100">
        <f t="shared" si="10"/>
        <v>4</v>
      </c>
      <c r="P49" s="100" t="str">
        <f t="shared" si="11"/>
        <v>Bajo</v>
      </c>
      <c r="Q49" s="98">
        <v>10.0</v>
      </c>
      <c r="R49" s="100">
        <f t="shared" si="12"/>
        <v>40</v>
      </c>
      <c r="S49" s="100" t="str">
        <f t="shared" si="13"/>
        <v>lll</v>
      </c>
      <c r="T49" s="100" t="str">
        <f t="shared" si="14"/>
        <v>Mejorable</v>
      </c>
      <c r="U49" s="97">
        <v>4.0</v>
      </c>
      <c r="V49" s="97" t="s">
        <v>439</v>
      </c>
      <c r="W49" s="97" t="s">
        <v>214</v>
      </c>
      <c r="X49" s="97"/>
      <c r="Y49" s="101" t="s">
        <v>215</v>
      </c>
      <c r="Z49" s="101" t="s">
        <v>215</v>
      </c>
      <c r="AA49" s="97" t="s">
        <v>440</v>
      </c>
      <c r="AB49" s="97" t="s">
        <v>441</v>
      </c>
      <c r="AC49" s="98">
        <v>2.0</v>
      </c>
      <c r="AD49" s="98">
        <v>2.0</v>
      </c>
      <c r="AE49" s="100">
        <f t="shared" si="15"/>
        <v>4</v>
      </c>
      <c r="AF49" s="100" t="str">
        <f t="shared" si="16"/>
        <v>Bajo</v>
      </c>
      <c r="AG49" s="98">
        <v>25.0</v>
      </c>
      <c r="AH49" s="100">
        <f t="shared" si="17"/>
        <v>100</v>
      </c>
      <c r="AI49" s="100" t="str">
        <f t="shared" si="18"/>
        <v>3</v>
      </c>
      <c r="AJ49" s="78"/>
      <c r="AK49" s="78"/>
      <c r="AL49" s="78"/>
      <c r="AM49" s="78"/>
      <c r="AN49" s="78"/>
      <c r="AO49" s="78"/>
      <c r="AP49" s="78"/>
      <c r="AQ49" s="78"/>
      <c r="AR49" s="78"/>
      <c r="AS49" s="78"/>
      <c r="AT49" s="78"/>
      <c r="AU49" s="78"/>
      <c r="AV49" s="78"/>
      <c r="AW49" s="78"/>
      <c r="AX49" s="78"/>
      <c r="AY49" s="78"/>
      <c r="AZ49" s="78"/>
      <c r="BA49" s="78"/>
    </row>
    <row r="50" ht="181.5" customHeight="1">
      <c r="A50" s="1"/>
      <c r="B50" s="88"/>
      <c r="C50" s="88"/>
      <c r="D50" s="93" t="s">
        <v>442</v>
      </c>
      <c r="E50" s="93" t="s">
        <v>443</v>
      </c>
      <c r="F50" s="97" t="s">
        <v>214</v>
      </c>
      <c r="G50" s="96" t="s">
        <v>444</v>
      </c>
      <c r="H50" s="96" t="s">
        <v>269</v>
      </c>
      <c r="I50" s="96" t="s">
        <v>445</v>
      </c>
      <c r="J50" s="96" t="s">
        <v>446</v>
      </c>
      <c r="K50" s="96" t="s">
        <v>447</v>
      </c>
      <c r="L50" s="96" t="s">
        <v>448</v>
      </c>
      <c r="M50" s="120">
        <v>2.0</v>
      </c>
      <c r="N50" s="98">
        <v>3.0</v>
      </c>
      <c r="O50" s="100">
        <f t="shared" si="10"/>
        <v>6</v>
      </c>
      <c r="P50" s="100" t="str">
        <f t="shared" si="11"/>
        <v>Medio</v>
      </c>
      <c r="Q50" s="98">
        <v>25.0</v>
      </c>
      <c r="R50" s="100">
        <f t="shared" si="12"/>
        <v>150</v>
      </c>
      <c r="S50" s="100" t="str">
        <f t="shared" si="13"/>
        <v>ll</v>
      </c>
      <c r="T50" s="100" t="str">
        <f t="shared" si="14"/>
        <v>Aceptable con control especifico</v>
      </c>
      <c r="U50" s="97">
        <v>3.0</v>
      </c>
      <c r="V50" s="97" t="s">
        <v>449</v>
      </c>
      <c r="W50" s="97" t="s">
        <v>214</v>
      </c>
      <c r="X50" s="97"/>
      <c r="Y50" s="101" t="s">
        <v>215</v>
      </c>
      <c r="Z50" s="97" t="s">
        <v>450</v>
      </c>
      <c r="AA50" s="97" t="s">
        <v>451</v>
      </c>
      <c r="AB50" s="97" t="s">
        <v>452</v>
      </c>
      <c r="AC50" s="98">
        <v>2.0</v>
      </c>
      <c r="AD50" s="98">
        <v>3.0</v>
      </c>
      <c r="AE50" s="100">
        <f t="shared" si="15"/>
        <v>6</v>
      </c>
      <c r="AF50" s="100" t="str">
        <f t="shared" si="16"/>
        <v>Medio</v>
      </c>
      <c r="AG50" s="98">
        <v>25.0</v>
      </c>
      <c r="AH50" s="100">
        <f t="shared" si="17"/>
        <v>150</v>
      </c>
      <c r="AI50" s="100" t="str">
        <f t="shared" si="18"/>
        <v>2</v>
      </c>
      <c r="AJ50" s="78"/>
      <c r="AK50" s="78"/>
      <c r="AL50" s="78"/>
      <c r="AM50" s="78"/>
      <c r="AN50" s="78"/>
      <c r="AO50" s="78"/>
      <c r="AP50" s="78"/>
      <c r="AQ50" s="78"/>
      <c r="AR50" s="78"/>
      <c r="AS50" s="78"/>
      <c r="AT50" s="78"/>
      <c r="AU50" s="78"/>
      <c r="AV50" s="78"/>
      <c r="AW50" s="78"/>
      <c r="AX50" s="78"/>
      <c r="AY50" s="78"/>
      <c r="AZ50" s="78"/>
      <c r="BA50" s="78"/>
    </row>
    <row r="51" ht="181.5" customHeight="1">
      <c r="A51" s="1"/>
      <c r="B51" s="88"/>
      <c r="C51" s="88"/>
      <c r="D51" s="88"/>
      <c r="E51" s="88"/>
      <c r="F51" s="116" t="s">
        <v>214</v>
      </c>
      <c r="G51" s="116" t="s">
        <v>444</v>
      </c>
      <c r="H51" s="116" t="s">
        <v>269</v>
      </c>
      <c r="I51" s="97" t="s">
        <v>453</v>
      </c>
      <c r="J51" s="97" t="s">
        <v>454</v>
      </c>
      <c r="K51" s="97" t="s">
        <v>455</v>
      </c>
      <c r="L51" s="97" t="s">
        <v>456</v>
      </c>
      <c r="M51" s="98">
        <v>2.0</v>
      </c>
      <c r="N51" s="98">
        <v>2.0</v>
      </c>
      <c r="O51" s="100">
        <f t="shared" si="10"/>
        <v>4</v>
      </c>
      <c r="P51" s="100" t="str">
        <f t="shared" si="11"/>
        <v>Bajo</v>
      </c>
      <c r="Q51" s="98">
        <v>10.0</v>
      </c>
      <c r="R51" s="100">
        <f t="shared" si="12"/>
        <v>40</v>
      </c>
      <c r="S51" s="100" t="str">
        <f t="shared" si="13"/>
        <v>lll</v>
      </c>
      <c r="T51" s="100" t="str">
        <f t="shared" si="14"/>
        <v>Mejorable</v>
      </c>
      <c r="U51" s="97">
        <v>5.0</v>
      </c>
      <c r="V51" s="97" t="s">
        <v>457</v>
      </c>
      <c r="W51" s="97" t="s">
        <v>214</v>
      </c>
      <c r="X51" s="97"/>
      <c r="Y51" s="101" t="s">
        <v>215</v>
      </c>
      <c r="Z51" s="101" t="s">
        <v>215</v>
      </c>
      <c r="AA51" s="97" t="s">
        <v>458</v>
      </c>
      <c r="AB51" s="97" t="s">
        <v>355</v>
      </c>
      <c r="AC51" s="98">
        <v>2.0</v>
      </c>
      <c r="AD51" s="98">
        <v>2.0</v>
      </c>
      <c r="AE51" s="100">
        <f t="shared" si="15"/>
        <v>4</v>
      </c>
      <c r="AF51" s="100" t="str">
        <f t="shared" si="16"/>
        <v>Bajo</v>
      </c>
      <c r="AG51" s="98">
        <v>10.0</v>
      </c>
      <c r="AH51" s="100">
        <f t="shared" si="17"/>
        <v>40</v>
      </c>
      <c r="AI51" s="100" t="str">
        <f t="shared" si="18"/>
        <v>3</v>
      </c>
      <c r="AJ51" s="78"/>
      <c r="AK51" s="78"/>
      <c r="AL51" s="78"/>
      <c r="AM51" s="78"/>
      <c r="AN51" s="78"/>
      <c r="AO51" s="78"/>
      <c r="AP51" s="78"/>
      <c r="AQ51" s="78"/>
      <c r="AR51" s="78"/>
      <c r="AS51" s="78"/>
      <c r="AT51" s="78"/>
      <c r="AU51" s="78"/>
      <c r="AV51" s="78"/>
      <c r="AW51" s="78"/>
      <c r="AX51" s="78"/>
      <c r="AY51" s="78"/>
      <c r="AZ51" s="78"/>
      <c r="BA51" s="78"/>
    </row>
    <row r="52" ht="140.25" customHeight="1">
      <c r="A52" s="1"/>
      <c r="B52" s="88"/>
      <c r="C52" s="88"/>
      <c r="D52" s="88"/>
      <c r="E52" s="88"/>
      <c r="F52" s="97" t="s">
        <v>214</v>
      </c>
      <c r="G52" s="97" t="s">
        <v>444</v>
      </c>
      <c r="H52" s="97" t="s">
        <v>459</v>
      </c>
      <c r="I52" s="114" t="s">
        <v>460</v>
      </c>
      <c r="J52" s="97" t="s">
        <v>461</v>
      </c>
      <c r="K52" s="97" t="s">
        <v>447</v>
      </c>
      <c r="L52" s="97" t="s">
        <v>462</v>
      </c>
      <c r="M52" s="98">
        <v>2.0</v>
      </c>
      <c r="N52" s="98">
        <v>2.0</v>
      </c>
      <c r="O52" s="100">
        <f t="shared" si="10"/>
        <v>4</v>
      </c>
      <c r="P52" s="100" t="str">
        <f t="shared" si="11"/>
        <v>Bajo</v>
      </c>
      <c r="Q52" s="98">
        <v>10.0</v>
      </c>
      <c r="R52" s="100">
        <f t="shared" si="12"/>
        <v>40</v>
      </c>
      <c r="S52" s="100" t="str">
        <f t="shared" si="13"/>
        <v>lll</v>
      </c>
      <c r="T52" s="100" t="str">
        <f t="shared" si="14"/>
        <v>Mejorable</v>
      </c>
      <c r="U52" s="97">
        <v>5.0</v>
      </c>
      <c r="V52" s="97" t="s">
        <v>463</v>
      </c>
      <c r="W52" s="97" t="s">
        <v>214</v>
      </c>
      <c r="X52" s="97"/>
      <c r="Y52" s="101" t="s">
        <v>215</v>
      </c>
      <c r="Z52" s="97" t="s">
        <v>464</v>
      </c>
      <c r="AA52" s="97" t="s">
        <v>465</v>
      </c>
      <c r="AB52" s="97" t="s">
        <v>408</v>
      </c>
      <c r="AC52" s="98">
        <v>2.0</v>
      </c>
      <c r="AD52" s="98">
        <v>2.0</v>
      </c>
      <c r="AE52" s="100">
        <f t="shared" si="15"/>
        <v>4</v>
      </c>
      <c r="AF52" s="100" t="str">
        <f t="shared" si="16"/>
        <v>Bajo</v>
      </c>
      <c r="AG52" s="98">
        <v>10.0</v>
      </c>
      <c r="AH52" s="100">
        <f t="shared" si="17"/>
        <v>40</v>
      </c>
      <c r="AI52" s="100" t="str">
        <f t="shared" si="18"/>
        <v>3</v>
      </c>
      <c r="AJ52" s="78"/>
      <c r="AK52" s="78"/>
      <c r="AL52" s="78"/>
      <c r="AM52" s="78"/>
      <c r="AN52" s="78"/>
      <c r="AO52" s="78"/>
      <c r="AP52" s="78"/>
      <c r="AQ52" s="78"/>
      <c r="AR52" s="78"/>
      <c r="AS52" s="78"/>
      <c r="AT52" s="78"/>
      <c r="AU52" s="78"/>
      <c r="AV52" s="78"/>
      <c r="AW52" s="78"/>
      <c r="AX52" s="78"/>
      <c r="AY52" s="78"/>
      <c r="AZ52" s="78"/>
      <c r="BA52" s="78"/>
    </row>
    <row r="53" ht="144.0" customHeight="1">
      <c r="A53" s="1"/>
      <c r="B53" s="88"/>
      <c r="C53" s="88"/>
      <c r="D53" s="88"/>
      <c r="E53" s="88"/>
      <c r="F53" s="96" t="s">
        <v>214</v>
      </c>
      <c r="G53" s="96" t="s">
        <v>444</v>
      </c>
      <c r="H53" s="96" t="s">
        <v>466</v>
      </c>
      <c r="I53" s="97" t="s">
        <v>467</v>
      </c>
      <c r="J53" s="102" t="s">
        <v>468</v>
      </c>
      <c r="K53" s="97" t="s">
        <v>469</v>
      </c>
      <c r="L53" s="97" t="s">
        <v>470</v>
      </c>
      <c r="M53" s="98">
        <v>6.0</v>
      </c>
      <c r="N53" s="98">
        <v>2.0</v>
      </c>
      <c r="O53" s="100">
        <f t="shared" si="10"/>
        <v>12</v>
      </c>
      <c r="P53" s="100" t="str">
        <f t="shared" si="11"/>
        <v>Alto</v>
      </c>
      <c r="Q53" s="98">
        <v>100.0</v>
      </c>
      <c r="R53" s="100">
        <f t="shared" si="12"/>
        <v>1200</v>
      </c>
      <c r="S53" s="100" t="str">
        <f t="shared" si="13"/>
        <v>l</v>
      </c>
      <c r="T53" s="100" t="str">
        <f t="shared" si="14"/>
        <v>No Aceptable</v>
      </c>
      <c r="U53" s="97">
        <v>3.0</v>
      </c>
      <c r="V53" s="97" t="s">
        <v>471</v>
      </c>
      <c r="W53" s="97" t="s">
        <v>214</v>
      </c>
      <c r="X53" s="97"/>
      <c r="Y53" s="101" t="s">
        <v>215</v>
      </c>
      <c r="Z53" s="97" t="s">
        <v>472</v>
      </c>
      <c r="AA53" s="97" t="s">
        <v>473</v>
      </c>
      <c r="AB53" s="97" t="s">
        <v>474</v>
      </c>
      <c r="AC53" s="98">
        <v>2.0</v>
      </c>
      <c r="AD53" s="99">
        <v>3.0</v>
      </c>
      <c r="AE53" s="100">
        <f t="shared" si="15"/>
        <v>6</v>
      </c>
      <c r="AF53" s="100" t="str">
        <f t="shared" si="16"/>
        <v>Medio</v>
      </c>
      <c r="AG53" s="98">
        <v>100.0</v>
      </c>
      <c r="AH53" s="100">
        <f t="shared" si="17"/>
        <v>600</v>
      </c>
      <c r="AI53" s="100" t="str">
        <f t="shared" si="18"/>
        <v>1</v>
      </c>
      <c r="AJ53" s="78"/>
      <c r="AK53" s="78"/>
      <c r="AL53" s="78"/>
      <c r="AM53" s="78"/>
      <c r="AN53" s="78"/>
      <c r="AO53" s="78"/>
      <c r="AP53" s="78"/>
      <c r="AQ53" s="78"/>
      <c r="AR53" s="78"/>
      <c r="AS53" s="78"/>
      <c r="AT53" s="78"/>
      <c r="AU53" s="78"/>
      <c r="AV53" s="78"/>
      <c r="AW53" s="78"/>
      <c r="AX53" s="78"/>
      <c r="AY53" s="78"/>
      <c r="AZ53" s="78"/>
      <c r="BA53" s="78"/>
    </row>
    <row r="54" ht="144.0" customHeight="1">
      <c r="A54" s="1"/>
      <c r="B54" s="88"/>
      <c r="C54" s="88"/>
      <c r="D54" s="88"/>
      <c r="E54" s="88"/>
      <c r="F54" s="97" t="s">
        <v>207</v>
      </c>
      <c r="G54" s="97" t="s">
        <v>313</v>
      </c>
      <c r="H54" s="97" t="s">
        <v>219</v>
      </c>
      <c r="I54" s="114" t="s">
        <v>314</v>
      </c>
      <c r="J54" s="97" t="s">
        <v>416</v>
      </c>
      <c r="K54" s="97" t="s">
        <v>402</v>
      </c>
      <c r="L54" s="97" t="s">
        <v>475</v>
      </c>
      <c r="M54" s="98">
        <v>2.0</v>
      </c>
      <c r="N54" s="98">
        <v>2.0</v>
      </c>
      <c r="O54" s="100">
        <f t="shared" si="10"/>
        <v>4</v>
      </c>
      <c r="P54" s="100" t="str">
        <f t="shared" si="11"/>
        <v>Bajo</v>
      </c>
      <c r="Q54" s="98">
        <v>25.0</v>
      </c>
      <c r="R54" s="100">
        <f t="shared" si="12"/>
        <v>100</v>
      </c>
      <c r="S54" s="100" t="str">
        <f t="shared" si="13"/>
        <v>lll</v>
      </c>
      <c r="T54" s="100" t="str">
        <f t="shared" si="14"/>
        <v>Mejorable</v>
      </c>
      <c r="U54" s="97">
        <v>4.0</v>
      </c>
      <c r="V54" s="97" t="s">
        <v>318</v>
      </c>
      <c r="W54" s="97" t="s">
        <v>214</v>
      </c>
      <c r="X54" s="97"/>
      <c r="Y54" s="101" t="s">
        <v>215</v>
      </c>
      <c r="Z54" s="101" t="s">
        <v>215</v>
      </c>
      <c r="AA54" s="97" t="s">
        <v>319</v>
      </c>
      <c r="AB54" s="97" t="s">
        <v>418</v>
      </c>
      <c r="AC54" s="98">
        <v>2.0</v>
      </c>
      <c r="AD54" s="98">
        <v>2.0</v>
      </c>
      <c r="AE54" s="100">
        <f t="shared" si="15"/>
        <v>4</v>
      </c>
      <c r="AF54" s="100" t="str">
        <f t="shared" si="16"/>
        <v>Bajo</v>
      </c>
      <c r="AG54" s="98">
        <v>25.0</v>
      </c>
      <c r="AH54" s="100">
        <f t="shared" si="17"/>
        <v>100</v>
      </c>
      <c r="AI54" s="100" t="str">
        <f t="shared" si="18"/>
        <v>3</v>
      </c>
      <c r="AJ54" s="78"/>
      <c r="AK54" s="78"/>
      <c r="AL54" s="78"/>
      <c r="AM54" s="78"/>
      <c r="AN54" s="78"/>
      <c r="AO54" s="78"/>
      <c r="AP54" s="78"/>
      <c r="AQ54" s="78"/>
      <c r="AR54" s="78"/>
      <c r="AS54" s="78"/>
      <c r="AT54" s="78"/>
      <c r="AU54" s="78"/>
      <c r="AV54" s="78"/>
      <c r="AW54" s="78"/>
      <c r="AX54" s="78"/>
      <c r="AY54" s="78"/>
      <c r="AZ54" s="78"/>
      <c r="BA54" s="78"/>
      <c r="BB54" s="121"/>
      <c r="BC54" s="121"/>
    </row>
    <row r="55" ht="160.5" customHeight="1">
      <c r="A55" s="1"/>
      <c r="B55" s="88"/>
      <c r="C55" s="88"/>
      <c r="D55" s="88"/>
      <c r="E55" s="88"/>
      <c r="F55" s="116" t="s">
        <v>214</v>
      </c>
      <c r="G55" s="116" t="s">
        <v>444</v>
      </c>
      <c r="H55" s="116" t="s">
        <v>476</v>
      </c>
      <c r="I55" s="97" t="s">
        <v>477</v>
      </c>
      <c r="J55" s="97" t="s">
        <v>478</v>
      </c>
      <c r="K55" s="97" t="s">
        <v>479</v>
      </c>
      <c r="L55" s="97" t="s">
        <v>462</v>
      </c>
      <c r="M55" s="98">
        <v>2.0</v>
      </c>
      <c r="N55" s="98">
        <v>2.0</v>
      </c>
      <c r="O55" s="100">
        <f t="shared" si="10"/>
        <v>4</v>
      </c>
      <c r="P55" s="100" t="str">
        <f t="shared" si="11"/>
        <v>Bajo</v>
      </c>
      <c r="Q55" s="98">
        <v>25.0</v>
      </c>
      <c r="R55" s="100">
        <f t="shared" si="12"/>
        <v>100</v>
      </c>
      <c r="S55" s="100" t="str">
        <f t="shared" si="13"/>
        <v>lll</v>
      </c>
      <c r="T55" s="100" t="str">
        <f t="shared" si="14"/>
        <v>Mejorable</v>
      </c>
      <c r="U55" s="97">
        <v>3.0</v>
      </c>
      <c r="V55" s="97" t="s">
        <v>424</v>
      </c>
      <c r="W55" s="97" t="s">
        <v>214</v>
      </c>
      <c r="X55" s="97"/>
      <c r="Y55" s="101" t="s">
        <v>215</v>
      </c>
      <c r="Z55" s="97" t="s">
        <v>480</v>
      </c>
      <c r="AA55" s="97" t="s">
        <v>481</v>
      </c>
      <c r="AB55" s="97" t="s">
        <v>482</v>
      </c>
      <c r="AC55" s="98">
        <v>2.0</v>
      </c>
      <c r="AD55" s="98">
        <v>2.0</v>
      </c>
      <c r="AE55" s="100">
        <f t="shared" si="15"/>
        <v>4</v>
      </c>
      <c r="AF55" s="100" t="str">
        <f t="shared" si="16"/>
        <v>Bajo</v>
      </c>
      <c r="AG55" s="98">
        <v>25.0</v>
      </c>
      <c r="AH55" s="100">
        <f t="shared" si="17"/>
        <v>100</v>
      </c>
      <c r="AI55" s="100" t="str">
        <f t="shared" si="18"/>
        <v>3</v>
      </c>
      <c r="AJ55" s="78"/>
      <c r="AK55" s="78"/>
      <c r="AL55" s="78"/>
      <c r="AM55" s="78"/>
      <c r="AN55" s="78"/>
      <c r="AO55" s="78"/>
      <c r="AP55" s="78"/>
      <c r="AQ55" s="78"/>
      <c r="AR55" s="78"/>
      <c r="AS55" s="78"/>
      <c r="AT55" s="78"/>
      <c r="AU55" s="78"/>
      <c r="AV55" s="78"/>
      <c r="AW55" s="78"/>
      <c r="AX55" s="78"/>
      <c r="AY55" s="78"/>
      <c r="AZ55" s="78"/>
      <c r="BA55" s="78"/>
    </row>
    <row r="56" ht="75.75" customHeight="1">
      <c r="A56" s="1"/>
      <c r="B56" s="88"/>
      <c r="C56" s="88"/>
      <c r="D56" s="88"/>
      <c r="E56" s="93" t="s">
        <v>483</v>
      </c>
      <c r="F56" s="114" t="s">
        <v>214</v>
      </c>
      <c r="G56" s="97" t="s">
        <v>484</v>
      </c>
      <c r="H56" s="97" t="s">
        <v>485</v>
      </c>
      <c r="I56" s="114" t="s">
        <v>486</v>
      </c>
      <c r="J56" s="97" t="s">
        <v>402</v>
      </c>
      <c r="K56" s="97" t="s">
        <v>487</v>
      </c>
      <c r="L56" s="97" t="s">
        <v>488</v>
      </c>
      <c r="M56" s="98">
        <v>2.0</v>
      </c>
      <c r="N56" s="98">
        <v>2.0</v>
      </c>
      <c r="O56" s="100">
        <f t="shared" si="10"/>
        <v>4</v>
      </c>
      <c r="P56" s="100" t="str">
        <f t="shared" si="11"/>
        <v>Bajo</v>
      </c>
      <c r="Q56" s="98">
        <v>10.0</v>
      </c>
      <c r="R56" s="100">
        <f t="shared" si="12"/>
        <v>40</v>
      </c>
      <c r="S56" s="100" t="str">
        <f t="shared" si="13"/>
        <v>lll</v>
      </c>
      <c r="T56" s="100" t="str">
        <f t="shared" si="14"/>
        <v>Mejorable</v>
      </c>
      <c r="U56" s="97">
        <v>4.0</v>
      </c>
      <c r="V56" s="97"/>
      <c r="W56" s="97" t="s">
        <v>272</v>
      </c>
      <c r="X56" s="97"/>
      <c r="Y56" s="101" t="s">
        <v>215</v>
      </c>
      <c r="Z56" s="101" t="s">
        <v>215</v>
      </c>
      <c r="AA56" s="97" t="s">
        <v>489</v>
      </c>
      <c r="AB56" s="97" t="s">
        <v>490</v>
      </c>
      <c r="AC56" s="98">
        <v>2.0</v>
      </c>
      <c r="AD56" s="98">
        <v>2.0</v>
      </c>
      <c r="AE56" s="100">
        <f t="shared" si="15"/>
        <v>4</v>
      </c>
      <c r="AF56" s="100" t="str">
        <f t="shared" si="16"/>
        <v>Bajo</v>
      </c>
      <c r="AG56" s="98">
        <v>10.0</v>
      </c>
      <c r="AH56" s="100">
        <f t="shared" si="17"/>
        <v>40</v>
      </c>
      <c r="AI56" s="100" t="str">
        <f t="shared" si="18"/>
        <v>3</v>
      </c>
      <c r="AJ56" s="78"/>
      <c r="AK56" s="78"/>
      <c r="AL56" s="78"/>
      <c r="AM56" s="78"/>
      <c r="AN56" s="78"/>
      <c r="AO56" s="78"/>
      <c r="AP56" s="78"/>
      <c r="AQ56" s="78"/>
      <c r="AR56" s="78"/>
      <c r="AS56" s="78"/>
      <c r="AT56" s="78"/>
      <c r="AU56" s="78"/>
      <c r="AV56" s="78"/>
      <c r="AW56" s="78"/>
      <c r="AX56" s="78"/>
      <c r="AY56" s="78"/>
      <c r="AZ56" s="78"/>
      <c r="BA56" s="78"/>
    </row>
    <row r="57" ht="105.75" customHeight="1">
      <c r="A57" s="1"/>
      <c r="B57" s="88"/>
      <c r="C57" s="88"/>
      <c r="D57" s="88"/>
      <c r="E57" s="88"/>
      <c r="F57" s="122" t="s">
        <v>214</v>
      </c>
      <c r="G57" s="96" t="s">
        <v>484</v>
      </c>
      <c r="H57" s="96" t="s">
        <v>491</v>
      </c>
      <c r="I57" s="97" t="s">
        <v>460</v>
      </c>
      <c r="J57" s="97" t="s">
        <v>492</v>
      </c>
      <c r="K57" s="97" t="s">
        <v>447</v>
      </c>
      <c r="L57" s="97" t="s">
        <v>493</v>
      </c>
      <c r="M57" s="98">
        <v>2.0</v>
      </c>
      <c r="N57" s="98">
        <v>2.0</v>
      </c>
      <c r="O57" s="100">
        <f t="shared" si="10"/>
        <v>4</v>
      </c>
      <c r="P57" s="100" t="str">
        <f t="shared" si="11"/>
        <v>Bajo</v>
      </c>
      <c r="Q57" s="98">
        <v>10.0</v>
      </c>
      <c r="R57" s="100">
        <f t="shared" si="12"/>
        <v>40</v>
      </c>
      <c r="S57" s="100" t="str">
        <f t="shared" si="13"/>
        <v>lll</v>
      </c>
      <c r="T57" s="100" t="str">
        <f t="shared" si="14"/>
        <v>Mejorable</v>
      </c>
      <c r="U57" s="97">
        <v>5.0</v>
      </c>
      <c r="V57" s="97" t="s">
        <v>405</v>
      </c>
      <c r="W57" s="97" t="s">
        <v>272</v>
      </c>
      <c r="X57" s="97"/>
      <c r="Y57" s="101" t="s">
        <v>215</v>
      </c>
      <c r="Z57" s="97" t="s">
        <v>406</v>
      </c>
      <c r="AA57" s="97" t="s">
        <v>494</v>
      </c>
      <c r="AB57" s="97" t="s">
        <v>408</v>
      </c>
      <c r="AC57" s="98">
        <v>2.0</v>
      </c>
      <c r="AD57" s="98">
        <v>2.0</v>
      </c>
      <c r="AE57" s="100">
        <f t="shared" si="15"/>
        <v>4</v>
      </c>
      <c r="AF57" s="100" t="str">
        <f t="shared" si="16"/>
        <v>Bajo</v>
      </c>
      <c r="AG57" s="98">
        <v>10.0</v>
      </c>
      <c r="AH57" s="100">
        <f t="shared" si="17"/>
        <v>40</v>
      </c>
      <c r="AI57" s="100" t="str">
        <f t="shared" si="18"/>
        <v>3</v>
      </c>
      <c r="AJ57" s="78"/>
      <c r="AK57" s="78"/>
      <c r="AL57" s="78"/>
      <c r="AM57" s="78"/>
      <c r="AN57" s="78"/>
      <c r="AO57" s="78"/>
      <c r="AP57" s="78"/>
      <c r="AQ57" s="78"/>
      <c r="AR57" s="78"/>
      <c r="AS57" s="78"/>
      <c r="AT57" s="78"/>
      <c r="AU57" s="78"/>
      <c r="AV57" s="78"/>
      <c r="AW57" s="78"/>
      <c r="AX57" s="78"/>
      <c r="AY57" s="78"/>
      <c r="AZ57" s="78"/>
      <c r="BA57" s="78"/>
    </row>
    <row r="58" ht="111.75" customHeight="1">
      <c r="A58" s="1"/>
      <c r="B58" s="88"/>
      <c r="C58" s="88"/>
      <c r="D58" s="91"/>
      <c r="E58" s="91"/>
      <c r="F58" s="123" t="s">
        <v>214</v>
      </c>
      <c r="G58" s="116" t="s">
        <v>484</v>
      </c>
      <c r="H58" s="116" t="s">
        <v>495</v>
      </c>
      <c r="I58" s="97" t="s">
        <v>496</v>
      </c>
      <c r="J58" s="97" t="s">
        <v>497</v>
      </c>
      <c r="K58" s="97" t="s">
        <v>402</v>
      </c>
      <c r="L58" s="97" t="s">
        <v>498</v>
      </c>
      <c r="M58" s="98">
        <v>2.0</v>
      </c>
      <c r="N58" s="98">
        <v>2.0</v>
      </c>
      <c r="O58" s="100">
        <f t="shared" si="10"/>
        <v>4</v>
      </c>
      <c r="P58" s="100" t="str">
        <f t="shared" si="11"/>
        <v>Bajo</v>
      </c>
      <c r="Q58" s="98">
        <v>25.0</v>
      </c>
      <c r="R58" s="100">
        <f t="shared" si="12"/>
        <v>100</v>
      </c>
      <c r="S58" s="100" t="str">
        <f t="shared" si="13"/>
        <v>lll</v>
      </c>
      <c r="T58" s="100" t="str">
        <f t="shared" si="14"/>
        <v>Mejorable</v>
      </c>
      <c r="U58" s="97">
        <v>4.0</v>
      </c>
      <c r="V58" s="97" t="s">
        <v>499</v>
      </c>
      <c r="W58" s="97" t="s">
        <v>272</v>
      </c>
      <c r="X58" s="97"/>
      <c r="Y58" s="101" t="s">
        <v>215</v>
      </c>
      <c r="Z58" s="97" t="s">
        <v>500</v>
      </c>
      <c r="AA58" s="97" t="s">
        <v>501</v>
      </c>
      <c r="AB58" s="97" t="s">
        <v>502</v>
      </c>
      <c r="AC58" s="98">
        <v>2.0</v>
      </c>
      <c r="AD58" s="98">
        <v>2.0</v>
      </c>
      <c r="AE58" s="100">
        <f t="shared" si="15"/>
        <v>4</v>
      </c>
      <c r="AF58" s="100" t="str">
        <f t="shared" si="16"/>
        <v>Bajo</v>
      </c>
      <c r="AG58" s="98">
        <v>25.0</v>
      </c>
      <c r="AH58" s="100">
        <f t="shared" si="17"/>
        <v>100</v>
      </c>
      <c r="AI58" s="100" t="str">
        <f t="shared" si="18"/>
        <v>3</v>
      </c>
      <c r="AJ58" s="78"/>
      <c r="AK58" s="78"/>
      <c r="AL58" s="78"/>
      <c r="AM58" s="78"/>
      <c r="AN58" s="78"/>
      <c r="AO58" s="78"/>
      <c r="AP58" s="78"/>
      <c r="AQ58" s="78"/>
      <c r="AR58" s="78"/>
      <c r="AS58" s="78"/>
      <c r="AT58" s="78"/>
      <c r="AU58" s="78"/>
      <c r="AV58" s="78"/>
      <c r="AW58" s="78"/>
      <c r="AX58" s="78"/>
      <c r="AY58" s="78"/>
      <c r="AZ58" s="78"/>
      <c r="BA58" s="78"/>
    </row>
    <row r="59" ht="112.5" customHeight="1">
      <c r="A59" s="1"/>
      <c r="B59" s="88"/>
      <c r="C59" s="88"/>
      <c r="D59" s="116" t="s">
        <v>503</v>
      </c>
      <c r="E59" s="124" t="s">
        <v>504</v>
      </c>
      <c r="F59" s="97" t="s">
        <v>307</v>
      </c>
      <c r="G59" s="97" t="s">
        <v>505</v>
      </c>
      <c r="H59" s="97" t="s">
        <v>459</v>
      </c>
      <c r="I59" s="114" t="s">
        <v>506</v>
      </c>
      <c r="J59" s="97" t="s">
        <v>507</v>
      </c>
      <c r="K59" s="97" t="s">
        <v>508</v>
      </c>
      <c r="L59" s="97" t="s">
        <v>509</v>
      </c>
      <c r="M59" s="98">
        <v>2.0</v>
      </c>
      <c r="N59" s="98">
        <v>2.0</v>
      </c>
      <c r="O59" s="100">
        <f t="shared" si="10"/>
        <v>4</v>
      </c>
      <c r="P59" s="100" t="str">
        <f t="shared" si="11"/>
        <v>Bajo</v>
      </c>
      <c r="Q59" s="98">
        <v>10.0</v>
      </c>
      <c r="R59" s="100">
        <f t="shared" si="12"/>
        <v>40</v>
      </c>
      <c r="S59" s="100" t="str">
        <f t="shared" si="13"/>
        <v>lll</v>
      </c>
      <c r="T59" s="100" t="str">
        <f t="shared" si="14"/>
        <v>Mejorable</v>
      </c>
      <c r="U59" s="97">
        <v>2.0</v>
      </c>
      <c r="V59" s="97" t="s">
        <v>405</v>
      </c>
      <c r="W59" s="97" t="s">
        <v>272</v>
      </c>
      <c r="X59" s="97"/>
      <c r="Y59" s="97" t="s">
        <v>510</v>
      </c>
      <c r="Z59" s="101" t="s">
        <v>215</v>
      </c>
      <c r="AA59" s="97" t="s">
        <v>511</v>
      </c>
      <c r="AB59" s="97" t="s">
        <v>512</v>
      </c>
      <c r="AC59" s="98">
        <v>2.0</v>
      </c>
      <c r="AD59" s="98">
        <v>2.0</v>
      </c>
      <c r="AE59" s="100">
        <f t="shared" si="15"/>
        <v>4</v>
      </c>
      <c r="AF59" s="100" t="str">
        <f t="shared" si="16"/>
        <v>Bajo</v>
      </c>
      <c r="AG59" s="98">
        <v>10.0</v>
      </c>
      <c r="AH59" s="100">
        <f t="shared" si="17"/>
        <v>40</v>
      </c>
      <c r="AI59" s="100" t="str">
        <f t="shared" si="18"/>
        <v>3</v>
      </c>
      <c r="AJ59" s="78"/>
      <c r="AK59" s="78"/>
      <c r="AL59" s="78"/>
      <c r="AM59" s="78"/>
      <c r="AN59" s="78"/>
      <c r="AO59" s="78"/>
      <c r="AP59" s="78"/>
      <c r="AQ59" s="78"/>
      <c r="AR59" s="78"/>
      <c r="AS59" s="78"/>
      <c r="AT59" s="78"/>
      <c r="AU59" s="78"/>
      <c r="AV59" s="78"/>
      <c r="AW59" s="78"/>
      <c r="AX59" s="78"/>
      <c r="AY59" s="78"/>
      <c r="AZ59" s="78"/>
      <c r="BA59" s="78"/>
    </row>
    <row r="60" ht="211.5" customHeight="1">
      <c r="A60" s="1"/>
      <c r="B60" s="88"/>
      <c r="C60" s="88"/>
      <c r="D60" s="125" t="s">
        <v>513</v>
      </c>
      <c r="E60" s="93" t="s">
        <v>514</v>
      </c>
      <c r="F60" s="97" t="s">
        <v>214</v>
      </c>
      <c r="G60" s="97" t="s">
        <v>437</v>
      </c>
      <c r="H60" s="97" t="s">
        <v>225</v>
      </c>
      <c r="I60" s="97" t="s">
        <v>515</v>
      </c>
      <c r="J60" s="97" t="s">
        <v>516</v>
      </c>
      <c r="K60" s="97" t="s">
        <v>517</v>
      </c>
      <c r="L60" s="97" t="s">
        <v>518</v>
      </c>
      <c r="M60" s="98">
        <v>6.0</v>
      </c>
      <c r="N60" s="98">
        <v>1.0</v>
      </c>
      <c r="O60" s="100">
        <f t="shared" si="10"/>
        <v>6</v>
      </c>
      <c r="P60" s="100" t="str">
        <f t="shared" si="11"/>
        <v>Medio</v>
      </c>
      <c r="Q60" s="98">
        <v>25.0</v>
      </c>
      <c r="R60" s="100">
        <f t="shared" si="12"/>
        <v>150</v>
      </c>
      <c r="S60" s="100" t="str">
        <f t="shared" si="13"/>
        <v>ll</v>
      </c>
      <c r="T60" s="100" t="str">
        <f t="shared" si="14"/>
        <v>Aceptable con control especifico</v>
      </c>
      <c r="U60" s="97">
        <v>2.0</v>
      </c>
      <c r="V60" s="97" t="s">
        <v>519</v>
      </c>
      <c r="W60" s="97" t="s">
        <v>272</v>
      </c>
      <c r="X60" s="97"/>
      <c r="Y60" s="97" t="s">
        <v>520</v>
      </c>
      <c r="Z60" s="97" t="s">
        <v>521</v>
      </c>
      <c r="AA60" s="97" t="s">
        <v>522</v>
      </c>
      <c r="AB60" s="97" t="s">
        <v>523</v>
      </c>
      <c r="AC60" s="98">
        <v>2.0</v>
      </c>
      <c r="AD60" s="98">
        <v>1.0</v>
      </c>
      <c r="AE60" s="100">
        <f t="shared" si="15"/>
        <v>2</v>
      </c>
      <c r="AF60" s="100" t="str">
        <f t="shared" si="16"/>
        <v>Bajo</v>
      </c>
      <c r="AG60" s="98">
        <v>25.0</v>
      </c>
      <c r="AH60" s="100">
        <f t="shared" si="17"/>
        <v>50</v>
      </c>
      <c r="AI60" s="100" t="str">
        <f t="shared" si="18"/>
        <v>3</v>
      </c>
      <c r="AJ60" s="78"/>
      <c r="AK60" s="78"/>
      <c r="AL60" s="78"/>
      <c r="AM60" s="78"/>
      <c r="AN60" s="78"/>
      <c r="AO60" s="78"/>
      <c r="AP60" s="78"/>
      <c r="AQ60" s="78"/>
      <c r="AR60" s="78"/>
      <c r="AS60" s="78"/>
      <c r="AT60" s="78"/>
      <c r="AU60" s="78"/>
      <c r="AV60" s="78"/>
      <c r="AW60" s="78"/>
      <c r="AX60" s="78"/>
      <c r="AY60" s="78"/>
      <c r="AZ60" s="78"/>
      <c r="BA60" s="78"/>
      <c r="BB60" s="121"/>
      <c r="BC60" s="121"/>
    </row>
    <row r="61" ht="112.5" customHeight="1">
      <c r="A61" s="1"/>
      <c r="B61" s="88"/>
      <c r="C61" s="88"/>
      <c r="D61" s="126"/>
      <c r="E61" s="91"/>
      <c r="F61" s="97" t="s">
        <v>214</v>
      </c>
      <c r="G61" s="97" t="s">
        <v>339</v>
      </c>
      <c r="H61" s="97" t="s">
        <v>225</v>
      </c>
      <c r="I61" s="97" t="s">
        <v>515</v>
      </c>
      <c r="J61" s="97" t="s">
        <v>524</v>
      </c>
      <c r="K61" s="97" t="s">
        <v>517</v>
      </c>
      <c r="L61" s="97" t="s">
        <v>518</v>
      </c>
      <c r="M61" s="98">
        <v>2.0</v>
      </c>
      <c r="N61" s="98">
        <v>2.0</v>
      </c>
      <c r="O61" s="100">
        <f t="shared" si="10"/>
        <v>4</v>
      </c>
      <c r="P61" s="100" t="str">
        <f t="shared" si="11"/>
        <v>Bajo</v>
      </c>
      <c r="Q61" s="98">
        <v>25.0</v>
      </c>
      <c r="R61" s="100">
        <f t="shared" si="12"/>
        <v>100</v>
      </c>
      <c r="S61" s="100" t="str">
        <f t="shared" si="13"/>
        <v>lll</v>
      </c>
      <c r="T61" s="100" t="str">
        <f t="shared" si="14"/>
        <v>Mejorable</v>
      </c>
      <c r="U61" s="97">
        <v>2.0</v>
      </c>
      <c r="V61" s="97" t="s">
        <v>519</v>
      </c>
      <c r="W61" s="97" t="s">
        <v>272</v>
      </c>
      <c r="X61" s="97"/>
      <c r="Y61" s="97" t="s">
        <v>520</v>
      </c>
      <c r="Z61" s="101" t="s">
        <v>215</v>
      </c>
      <c r="AA61" s="97" t="s">
        <v>525</v>
      </c>
      <c r="AB61" s="97" t="s">
        <v>518</v>
      </c>
      <c r="AC61" s="98">
        <v>2.0</v>
      </c>
      <c r="AD61" s="98">
        <v>3.0</v>
      </c>
      <c r="AE61" s="100">
        <f t="shared" si="15"/>
        <v>6</v>
      </c>
      <c r="AF61" s="100" t="str">
        <f t="shared" si="16"/>
        <v>Medio</v>
      </c>
      <c r="AG61" s="98">
        <v>25.0</v>
      </c>
      <c r="AH61" s="100">
        <f t="shared" si="17"/>
        <v>150</v>
      </c>
      <c r="AI61" s="100" t="str">
        <f t="shared" si="18"/>
        <v>2</v>
      </c>
      <c r="AJ61" s="78"/>
      <c r="AK61" s="78"/>
      <c r="AL61" s="78"/>
      <c r="AM61" s="78"/>
      <c r="AN61" s="78"/>
      <c r="AO61" s="78"/>
      <c r="AP61" s="78"/>
      <c r="AQ61" s="78"/>
      <c r="AR61" s="78"/>
      <c r="AS61" s="78"/>
      <c r="AT61" s="78"/>
      <c r="AU61" s="78"/>
      <c r="AV61" s="78"/>
      <c r="AW61" s="78"/>
      <c r="AX61" s="78"/>
      <c r="AY61" s="78"/>
      <c r="AZ61" s="78"/>
      <c r="BA61" s="78"/>
      <c r="BB61" s="121"/>
      <c r="BC61" s="121"/>
    </row>
    <row r="62" ht="112.5" customHeight="1">
      <c r="A62" s="1"/>
      <c r="B62" s="88"/>
      <c r="C62" s="88"/>
      <c r="D62" s="126"/>
      <c r="E62" s="116" t="s">
        <v>526</v>
      </c>
      <c r="F62" s="116" t="s">
        <v>214</v>
      </c>
      <c r="G62" s="116" t="s">
        <v>437</v>
      </c>
      <c r="H62" s="116" t="s">
        <v>225</v>
      </c>
      <c r="I62" s="97" t="s">
        <v>515</v>
      </c>
      <c r="J62" s="97" t="s">
        <v>516</v>
      </c>
      <c r="K62" s="97" t="s">
        <v>517</v>
      </c>
      <c r="L62" s="97" t="s">
        <v>527</v>
      </c>
      <c r="M62" s="98">
        <v>2.0</v>
      </c>
      <c r="N62" s="98">
        <v>2.0</v>
      </c>
      <c r="O62" s="100">
        <f t="shared" si="10"/>
        <v>4</v>
      </c>
      <c r="P62" s="100" t="str">
        <f t="shared" si="11"/>
        <v>Bajo</v>
      </c>
      <c r="Q62" s="98">
        <v>25.0</v>
      </c>
      <c r="R62" s="100">
        <f t="shared" si="12"/>
        <v>100</v>
      </c>
      <c r="S62" s="100" t="str">
        <f t="shared" si="13"/>
        <v>lll</v>
      </c>
      <c r="T62" s="100" t="str">
        <f t="shared" si="14"/>
        <v>Mejorable</v>
      </c>
      <c r="U62" s="97">
        <v>2.0</v>
      </c>
      <c r="V62" s="97" t="s">
        <v>519</v>
      </c>
      <c r="W62" s="97" t="s">
        <v>272</v>
      </c>
      <c r="X62" s="97"/>
      <c r="Y62" s="97" t="s">
        <v>520</v>
      </c>
      <c r="Z62" s="101" t="s">
        <v>215</v>
      </c>
      <c r="AA62" s="97" t="s">
        <v>528</v>
      </c>
      <c r="AB62" s="97" t="s">
        <v>527</v>
      </c>
      <c r="AC62" s="98">
        <v>2.0</v>
      </c>
      <c r="AD62" s="98">
        <v>3.0</v>
      </c>
      <c r="AE62" s="100">
        <f t="shared" si="15"/>
        <v>6</v>
      </c>
      <c r="AF62" s="100" t="str">
        <f t="shared" si="16"/>
        <v>Medio</v>
      </c>
      <c r="AG62" s="98">
        <v>25.0</v>
      </c>
      <c r="AH62" s="100">
        <f t="shared" si="17"/>
        <v>150</v>
      </c>
      <c r="AI62" s="100" t="str">
        <f t="shared" si="18"/>
        <v>2</v>
      </c>
      <c r="AJ62" s="78"/>
      <c r="AK62" s="78"/>
      <c r="AL62" s="78"/>
      <c r="AM62" s="78"/>
      <c r="AN62" s="78"/>
      <c r="AO62" s="78"/>
      <c r="AP62" s="78"/>
      <c r="AQ62" s="78"/>
      <c r="AR62" s="78"/>
      <c r="AS62" s="78"/>
      <c r="AT62" s="78"/>
      <c r="AU62" s="78"/>
      <c r="AV62" s="78"/>
      <c r="AW62" s="78"/>
      <c r="AX62" s="78"/>
      <c r="AY62" s="78"/>
      <c r="AZ62" s="78"/>
      <c r="BA62" s="78"/>
      <c r="BB62" s="121"/>
      <c r="BC62" s="121"/>
    </row>
    <row r="63" ht="112.5" customHeight="1">
      <c r="A63" s="1"/>
      <c r="B63" s="88"/>
      <c r="C63" s="88"/>
      <c r="D63" s="127"/>
      <c r="E63" s="97" t="s">
        <v>529</v>
      </c>
      <c r="F63" s="114" t="s">
        <v>207</v>
      </c>
      <c r="G63" s="97" t="s">
        <v>313</v>
      </c>
      <c r="H63" s="97" t="s">
        <v>219</v>
      </c>
      <c r="I63" s="114" t="s">
        <v>314</v>
      </c>
      <c r="J63" s="97" t="s">
        <v>416</v>
      </c>
      <c r="K63" s="97" t="s">
        <v>402</v>
      </c>
      <c r="L63" s="97" t="s">
        <v>530</v>
      </c>
      <c r="M63" s="98">
        <v>1.0</v>
      </c>
      <c r="N63" s="98">
        <v>2.0</v>
      </c>
      <c r="O63" s="100">
        <f t="shared" si="10"/>
        <v>2</v>
      </c>
      <c r="P63" s="100" t="str">
        <f t="shared" si="11"/>
        <v>Bajo</v>
      </c>
      <c r="Q63" s="98">
        <v>10.0</v>
      </c>
      <c r="R63" s="100">
        <f t="shared" si="12"/>
        <v>20</v>
      </c>
      <c r="S63" s="100" t="str">
        <f t="shared" si="13"/>
        <v>lV</v>
      </c>
      <c r="T63" s="100" t="str">
        <f t="shared" si="14"/>
        <v>Se acepta</v>
      </c>
      <c r="U63" s="97">
        <v>4.0</v>
      </c>
      <c r="V63" s="97" t="s">
        <v>318</v>
      </c>
      <c r="W63" s="97" t="s">
        <v>214</v>
      </c>
      <c r="X63" s="97"/>
      <c r="Y63" s="101" t="s">
        <v>215</v>
      </c>
      <c r="Z63" s="101" t="s">
        <v>215</v>
      </c>
      <c r="AA63" s="97" t="s">
        <v>531</v>
      </c>
      <c r="AB63" s="97" t="s">
        <v>418</v>
      </c>
      <c r="AC63" s="98">
        <v>2.0</v>
      </c>
      <c r="AD63" s="98">
        <v>1.0</v>
      </c>
      <c r="AE63" s="100">
        <f t="shared" si="15"/>
        <v>2</v>
      </c>
      <c r="AF63" s="100" t="str">
        <f t="shared" si="16"/>
        <v>Bajo</v>
      </c>
      <c r="AG63" s="98">
        <v>10.0</v>
      </c>
      <c r="AH63" s="100">
        <f t="shared" si="17"/>
        <v>20</v>
      </c>
      <c r="AI63" s="100" t="str">
        <f t="shared" si="18"/>
        <v>4</v>
      </c>
      <c r="AJ63" s="78"/>
      <c r="AK63" s="78"/>
      <c r="AL63" s="78"/>
      <c r="AM63" s="78"/>
      <c r="AN63" s="78"/>
      <c r="AO63" s="78"/>
      <c r="AP63" s="78"/>
      <c r="AQ63" s="78"/>
      <c r="AR63" s="78"/>
      <c r="AS63" s="78"/>
      <c r="AT63" s="78"/>
      <c r="AU63" s="78"/>
      <c r="AV63" s="78"/>
      <c r="AW63" s="78"/>
      <c r="AX63" s="78"/>
      <c r="AY63" s="78"/>
      <c r="AZ63" s="78"/>
      <c r="BA63" s="78"/>
      <c r="BB63" s="121"/>
      <c r="BC63" s="121"/>
    </row>
    <row r="64" ht="174.0" customHeight="1">
      <c r="A64" s="1"/>
      <c r="B64" s="88"/>
      <c r="C64" s="88"/>
      <c r="D64" s="93" t="s">
        <v>532</v>
      </c>
      <c r="E64" s="128" t="s">
        <v>533</v>
      </c>
      <c r="F64" s="97" t="s">
        <v>214</v>
      </c>
      <c r="G64" s="116" t="s">
        <v>154</v>
      </c>
      <c r="H64" s="116" t="s">
        <v>225</v>
      </c>
      <c r="I64" s="116" t="s">
        <v>534</v>
      </c>
      <c r="J64" s="116" t="s">
        <v>535</v>
      </c>
      <c r="K64" s="116" t="s">
        <v>536</v>
      </c>
      <c r="L64" s="116" t="s">
        <v>537</v>
      </c>
      <c r="M64" s="117">
        <v>2.0</v>
      </c>
      <c r="N64" s="117">
        <v>3.0</v>
      </c>
      <c r="O64" s="129">
        <f t="shared" si="10"/>
        <v>6</v>
      </c>
      <c r="P64" s="129" t="str">
        <f t="shared" si="11"/>
        <v>Medio</v>
      </c>
      <c r="Q64" s="117">
        <v>60.0</v>
      </c>
      <c r="R64" s="129">
        <f t="shared" si="12"/>
        <v>360</v>
      </c>
      <c r="S64" s="129" t="str">
        <f t="shared" si="13"/>
        <v>ll</v>
      </c>
      <c r="T64" s="129" t="str">
        <f t="shared" si="14"/>
        <v>Aceptable con control especifico</v>
      </c>
      <c r="U64" s="116">
        <v>4.0</v>
      </c>
      <c r="V64" s="116" t="s">
        <v>538</v>
      </c>
      <c r="W64" s="116" t="s">
        <v>214</v>
      </c>
      <c r="X64" s="116"/>
      <c r="Y64" s="101" t="s">
        <v>215</v>
      </c>
      <c r="Z64" s="116" t="s">
        <v>539</v>
      </c>
      <c r="AA64" s="116" t="s">
        <v>540</v>
      </c>
      <c r="AB64" s="116" t="s">
        <v>541</v>
      </c>
      <c r="AC64" s="98">
        <v>2.0</v>
      </c>
      <c r="AD64" s="98">
        <v>3.0</v>
      </c>
      <c r="AE64" s="100">
        <f t="shared" si="15"/>
        <v>6</v>
      </c>
      <c r="AF64" s="100" t="str">
        <f t="shared" si="16"/>
        <v>Medio</v>
      </c>
      <c r="AG64" s="98">
        <v>60.0</v>
      </c>
      <c r="AH64" s="100">
        <f t="shared" si="17"/>
        <v>360</v>
      </c>
      <c r="AI64" s="100" t="str">
        <f t="shared" si="18"/>
        <v>2</v>
      </c>
      <c r="AJ64" s="78"/>
      <c r="AK64" s="78"/>
      <c r="AL64" s="78"/>
      <c r="AM64" s="78"/>
      <c r="AN64" s="78"/>
      <c r="AO64" s="78"/>
      <c r="AP64" s="78"/>
      <c r="AQ64" s="78"/>
      <c r="AR64" s="78"/>
      <c r="AS64" s="78"/>
      <c r="AT64" s="78"/>
      <c r="AU64" s="78"/>
      <c r="AV64" s="78"/>
      <c r="AW64" s="78"/>
      <c r="AX64" s="78"/>
      <c r="AY64" s="78"/>
      <c r="AZ64" s="78"/>
      <c r="BA64" s="78"/>
    </row>
    <row r="65" ht="174.0" customHeight="1">
      <c r="A65" s="1"/>
      <c r="B65" s="88"/>
      <c r="C65" s="88"/>
      <c r="D65" s="88"/>
      <c r="E65" s="88"/>
      <c r="F65" s="118" t="s">
        <v>214</v>
      </c>
      <c r="G65" s="97" t="s">
        <v>542</v>
      </c>
      <c r="H65" s="97" t="s">
        <v>282</v>
      </c>
      <c r="I65" s="97" t="s">
        <v>543</v>
      </c>
      <c r="J65" s="97" t="s">
        <v>544</v>
      </c>
      <c r="K65" s="97" t="s">
        <v>545</v>
      </c>
      <c r="L65" s="97" t="s">
        <v>402</v>
      </c>
      <c r="M65" s="98">
        <v>2.0</v>
      </c>
      <c r="N65" s="98">
        <v>2.0</v>
      </c>
      <c r="O65" s="100">
        <f t="shared" si="10"/>
        <v>4</v>
      </c>
      <c r="P65" s="100" t="str">
        <f t="shared" si="11"/>
        <v>Bajo</v>
      </c>
      <c r="Q65" s="98">
        <v>10.0</v>
      </c>
      <c r="R65" s="100">
        <f t="shared" si="12"/>
        <v>40</v>
      </c>
      <c r="S65" s="100" t="str">
        <f t="shared" si="13"/>
        <v>lll</v>
      </c>
      <c r="T65" s="100" t="str">
        <f t="shared" si="14"/>
        <v>Mejorable</v>
      </c>
      <c r="U65" s="97">
        <v>4.0</v>
      </c>
      <c r="V65" s="97" t="s">
        <v>546</v>
      </c>
      <c r="W65" s="97" t="s">
        <v>214</v>
      </c>
      <c r="X65" s="97"/>
      <c r="Y65" s="101" t="s">
        <v>215</v>
      </c>
      <c r="Z65" s="101" t="s">
        <v>215</v>
      </c>
      <c r="AA65" s="97" t="s">
        <v>319</v>
      </c>
      <c r="AB65" s="97" t="s">
        <v>547</v>
      </c>
      <c r="AC65" s="98">
        <v>2.0</v>
      </c>
      <c r="AD65" s="98">
        <v>2.0</v>
      </c>
      <c r="AE65" s="100">
        <f t="shared" si="15"/>
        <v>4</v>
      </c>
      <c r="AF65" s="100" t="str">
        <f t="shared" si="16"/>
        <v>Bajo</v>
      </c>
      <c r="AG65" s="98">
        <v>25.0</v>
      </c>
      <c r="AH65" s="100">
        <f t="shared" si="17"/>
        <v>100</v>
      </c>
      <c r="AI65" s="100" t="str">
        <f t="shared" si="18"/>
        <v>3</v>
      </c>
      <c r="AJ65" s="78"/>
      <c r="AK65" s="78"/>
      <c r="AL65" s="78"/>
      <c r="AM65" s="78"/>
      <c r="AN65" s="78"/>
      <c r="AO65" s="78"/>
      <c r="AP65" s="78"/>
      <c r="AQ65" s="78"/>
      <c r="AR65" s="78"/>
      <c r="AS65" s="78"/>
      <c r="AT65" s="78"/>
      <c r="AU65" s="78"/>
      <c r="AV65" s="78"/>
      <c r="AW65" s="78"/>
      <c r="AX65" s="78"/>
      <c r="AY65" s="78"/>
      <c r="AZ65" s="78"/>
      <c r="BA65" s="78"/>
      <c r="BB65" s="121"/>
      <c r="BC65" s="121"/>
    </row>
    <row r="66" ht="174.0" customHeight="1">
      <c r="A66" s="1"/>
      <c r="B66" s="88"/>
      <c r="C66" s="88"/>
      <c r="D66" s="88"/>
      <c r="E66" s="88"/>
      <c r="F66" s="97" t="s">
        <v>214</v>
      </c>
      <c r="G66" s="124" t="s">
        <v>437</v>
      </c>
      <c r="H66" s="124" t="s">
        <v>225</v>
      </c>
      <c r="I66" s="124" t="s">
        <v>340</v>
      </c>
      <c r="J66" s="124" t="s">
        <v>402</v>
      </c>
      <c r="K66" s="124" t="s">
        <v>438</v>
      </c>
      <c r="L66" s="124" t="s">
        <v>412</v>
      </c>
      <c r="M66" s="130">
        <v>2.0</v>
      </c>
      <c r="N66" s="131">
        <v>2.0</v>
      </c>
      <c r="O66" s="132">
        <f t="shared" si="10"/>
        <v>4</v>
      </c>
      <c r="P66" s="133" t="str">
        <f t="shared" si="11"/>
        <v>Bajo</v>
      </c>
      <c r="Q66" s="120">
        <v>10.0</v>
      </c>
      <c r="R66" s="133">
        <f t="shared" si="12"/>
        <v>40</v>
      </c>
      <c r="S66" s="133" t="str">
        <f t="shared" si="13"/>
        <v>lll</v>
      </c>
      <c r="T66" s="133" t="str">
        <f t="shared" si="14"/>
        <v>Mejorable</v>
      </c>
      <c r="U66" s="96">
        <v>4.0</v>
      </c>
      <c r="V66" s="96" t="s">
        <v>439</v>
      </c>
      <c r="W66" s="96" t="s">
        <v>214</v>
      </c>
      <c r="X66" s="96"/>
      <c r="Y66" s="101" t="s">
        <v>215</v>
      </c>
      <c r="Z66" s="101" t="s">
        <v>215</v>
      </c>
      <c r="AA66" s="96" t="s">
        <v>440</v>
      </c>
      <c r="AB66" s="96" t="s">
        <v>441</v>
      </c>
      <c r="AC66" s="98">
        <v>2.0</v>
      </c>
      <c r="AD66" s="98">
        <v>2.0</v>
      </c>
      <c r="AE66" s="100">
        <f t="shared" si="15"/>
        <v>4</v>
      </c>
      <c r="AF66" s="100" t="str">
        <f t="shared" si="16"/>
        <v>Bajo</v>
      </c>
      <c r="AG66" s="98">
        <v>25.0</v>
      </c>
      <c r="AH66" s="100">
        <f t="shared" si="17"/>
        <v>100</v>
      </c>
      <c r="AI66" s="100" t="str">
        <f t="shared" si="18"/>
        <v>3</v>
      </c>
      <c r="AJ66" s="78"/>
      <c r="AK66" s="78"/>
      <c r="AL66" s="78"/>
      <c r="AM66" s="78"/>
      <c r="AN66" s="78"/>
      <c r="AO66" s="78"/>
      <c r="AP66" s="78"/>
      <c r="AQ66" s="78"/>
      <c r="AR66" s="78"/>
      <c r="AS66" s="78"/>
      <c r="AT66" s="78"/>
      <c r="AU66" s="78"/>
      <c r="AV66" s="78"/>
      <c r="AW66" s="78"/>
      <c r="AX66" s="78"/>
      <c r="AY66" s="78"/>
      <c r="AZ66" s="78"/>
      <c r="BA66" s="78"/>
      <c r="BB66" s="121"/>
      <c r="BC66" s="121"/>
    </row>
    <row r="67" ht="174.0" customHeight="1">
      <c r="A67" s="1"/>
      <c r="B67" s="88"/>
      <c r="C67" s="88"/>
      <c r="D67" s="88"/>
      <c r="E67" s="88"/>
      <c r="F67" s="118" t="s">
        <v>307</v>
      </c>
      <c r="G67" s="97" t="s">
        <v>548</v>
      </c>
      <c r="H67" s="97" t="s">
        <v>549</v>
      </c>
      <c r="I67" s="97" t="s">
        <v>550</v>
      </c>
      <c r="J67" s="97" t="s">
        <v>551</v>
      </c>
      <c r="K67" s="97" t="s">
        <v>552</v>
      </c>
      <c r="L67" s="97" t="s">
        <v>553</v>
      </c>
      <c r="M67" s="98">
        <v>2.0</v>
      </c>
      <c r="N67" s="98">
        <v>1.0</v>
      </c>
      <c r="O67" s="100">
        <f t="shared" si="10"/>
        <v>2</v>
      </c>
      <c r="P67" s="134" t="str">
        <f t="shared" si="11"/>
        <v>Bajo</v>
      </c>
      <c r="Q67" s="120">
        <v>25.0</v>
      </c>
      <c r="R67" s="133">
        <f t="shared" si="12"/>
        <v>50</v>
      </c>
      <c r="S67" s="133" t="str">
        <f t="shared" si="13"/>
        <v>lll</v>
      </c>
      <c r="T67" s="133" t="str">
        <f t="shared" si="14"/>
        <v>Mejorable</v>
      </c>
      <c r="U67" s="96">
        <v>4.0</v>
      </c>
      <c r="V67" s="96" t="s">
        <v>554</v>
      </c>
      <c r="W67" s="96" t="s">
        <v>307</v>
      </c>
      <c r="X67" s="96"/>
      <c r="Y67" s="101" t="s">
        <v>215</v>
      </c>
      <c r="Z67" s="101" t="s">
        <v>215</v>
      </c>
      <c r="AA67" s="96" t="str">
        <f t="shared" ref="AA67:AB67" si="19">+K67</f>
        <v>Insoección preoperacional de los equipos y condiciones ambientales. 
Terminar la tarea en caso de lluvia o condiciones armosféricas no adecuadas</v>
      </c>
      <c r="AB67" s="96" t="str">
        <f t="shared" si="19"/>
        <v>Uso de EPP para protección  de caídas y </v>
      </c>
      <c r="AC67" s="98">
        <v>2.0</v>
      </c>
      <c r="AD67" s="98">
        <v>1.0</v>
      </c>
      <c r="AE67" s="100">
        <f t="shared" si="15"/>
        <v>2</v>
      </c>
      <c r="AF67" s="100" t="str">
        <f t="shared" si="16"/>
        <v>Bajo</v>
      </c>
      <c r="AG67" s="98">
        <v>25.0</v>
      </c>
      <c r="AH67" s="100">
        <f t="shared" si="17"/>
        <v>50</v>
      </c>
      <c r="AI67" s="100" t="str">
        <f t="shared" si="18"/>
        <v>3</v>
      </c>
      <c r="AJ67" s="78"/>
      <c r="AK67" s="78"/>
      <c r="AL67" s="78"/>
      <c r="AM67" s="78"/>
      <c r="AN67" s="78"/>
      <c r="AO67" s="78"/>
      <c r="AP67" s="78"/>
      <c r="AQ67" s="78"/>
      <c r="AR67" s="78"/>
      <c r="AS67" s="78"/>
      <c r="AT67" s="78"/>
      <c r="AU67" s="78"/>
      <c r="AV67" s="78"/>
      <c r="AW67" s="78"/>
      <c r="AX67" s="78"/>
      <c r="AY67" s="78"/>
      <c r="AZ67" s="78"/>
      <c r="BA67" s="78"/>
      <c r="BB67" s="121"/>
      <c r="BC67" s="121"/>
    </row>
    <row r="68" ht="126.0" customHeight="1">
      <c r="A68" s="1"/>
      <c r="B68" s="88"/>
      <c r="C68" s="88"/>
      <c r="D68" s="88"/>
      <c r="E68" s="91"/>
      <c r="F68" s="118" t="s">
        <v>214</v>
      </c>
      <c r="G68" s="97" t="s">
        <v>268</v>
      </c>
      <c r="H68" s="97" t="s">
        <v>269</v>
      </c>
      <c r="I68" s="97" t="s">
        <v>210</v>
      </c>
      <c r="J68" s="97" t="s">
        <v>211</v>
      </c>
      <c r="K68" s="97" t="s">
        <v>555</v>
      </c>
      <c r="L68" s="122" t="s">
        <v>391</v>
      </c>
      <c r="M68" s="120">
        <v>2.0</v>
      </c>
      <c r="N68" s="120">
        <v>3.0</v>
      </c>
      <c r="O68" s="133">
        <f t="shared" si="10"/>
        <v>6</v>
      </c>
      <c r="P68" s="100" t="str">
        <f t="shared" si="11"/>
        <v>Medio</v>
      </c>
      <c r="Q68" s="98">
        <v>25.0</v>
      </c>
      <c r="R68" s="100">
        <f t="shared" si="12"/>
        <v>150</v>
      </c>
      <c r="S68" s="100" t="str">
        <f t="shared" si="13"/>
        <v>ll</v>
      </c>
      <c r="T68" s="100" t="str">
        <f t="shared" si="14"/>
        <v>Aceptable con control especifico</v>
      </c>
      <c r="U68" s="97">
        <v>24.0</v>
      </c>
      <c r="V68" s="97" t="s">
        <v>213</v>
      </c>
      <c r="W68" s="97" t="s">
        <v>272</v>
      </c>
      <c r="X68" s="97"/>
      <c r="Y68" s="101" t="s">
        <v>215</v>
      </c>
      <c r="Z68" s="101" t="s">
        <v>215</v>
      </c>
      <c r="AA68" s="97" t="str">
        <f>+K68</f>
        <v>Hidratación permanente</v>
      </c>
      <c r="AB68" s="97" t="s">
        <v>556</v>
      </c>
      <c r="AC68" s="98">
        <v>2.0</v>
      </c>
      <c r="AD68" s="98">
        <v>2.0</v>
      </c>
      <c r="AE68" s="100">
        <f t="shared" si="15"/>
        <v>4</v>
      </c>
      <c r="AF68" s="100" t="str">
        <f t="shared" si="16"/>
        <v>Bajo</v>
      </c>
      <c r="AG68" s="98">
        <v>25.0</v>
      </c>
      <c r="AH68" s="100">
        <f t="shared" si="17"/>
        <v>100</v>
      </c>
      <c r="AI68" s="100" t="str">
        <f t="shared" si="18"/>
        <v>3</v>
      </c>
      <c r="AJ68" s="78"/>
      <c r="AK68" s="78"/>
      <c r="AL68" s="78"/>
      <c r="AM68" s="78"/>
      <c r="AN68" s="78"/>
      <c r="AO68" s="78"/>
      <c r="AP68" s="78"/>
      <c r="AQ68" s="78"/>
      <c r="AR68" s="78"/>
      <c r="AS68" s="78"/>
      <c r="AT68" s="78"/>
      <c r="AU68" s="78"/>
      <c r="AV68" s="78"/>
      <c r="AW68" s="78"/>
      <c r="AX68" s="78"/>
      <c r="AY68" s="78"/>
      <c r="AZ68" s="78"/>
      <c r="BA68" s="78"/>
    </row>
    <row r="69" ht="396.75" customHeight="1">
      <c r="A69" s="1"/>
      <c r="B69" s="88"/>
      <c r="C69" s="88"/>
      <c r="D69" s="91"/>
      <c r="E69" s="97" t="s">
        <v>557</v>
      </c>
      <c r="F69" s="97" t="s">
        <v>214</v>
      </c>
      <c r="G69" s="96" t="s">
        <v>558</v>
      </c>
      <c r="H69" s="135" t="s">
        <v>559</v>
      </c>
      <c r="I69" s="122" t="s">
        <v>560</v>
      </c>
      <c r="J69" s="135" t="s">
        <v>561</v>
      </c>
      <c r="K69" s="96" t="s">
        <v>562</v>
      </c>
      <c r="L69" s="97" t="s">
        <v>563</v>
      </c>
      <c r="M69" s="98">
        <v>2.0</v>
      </c>
      <c r="N69" s="99">
        <v>3.0</v>
      </c>
      <c r="O69" s="100">
        <f t="shared" si="10"/>
        <v>6</v>
      </c>
      <c r="P69" s="100" t="str">
        <f t="shared" si="11"/>
        <v>Medio</v>
      </c>
      <c r="Q69" s="98">
        <v>10.0</v>
      </c>
      <c r="R69" s="100">
        <f t="shared" si="12"/>
        <v>60</v>
      </c>
      <c r="S69" s="100" t="str">
        <f t="shared" si="13"/>
        <v>lll</v>
      </c>
      <c r="T69" s="100" t="str">
        <f t="shared" si="14"/>
        <v>Mejorable</v>
      </c>
      <c r="U69" s="97">
        <v>5.0</v>
      </c>
      <c r="V69" s="97" t="s">
        <v>564</v>
      </c>
      <c r="W69" s="97" t="s">
        <v>214</v>
      </c>
      <c r="X69" s="97"/>
      <c r="Y69" s="101" t="s">
        <v>215</v>
      </c>
      <c r="Z69" s="97" t="s">
        <v>565</v>
      </c>
      <c r="AA69" s="97" t="s">
        <v>566</v>
      </c>
      <c r="AB69" s="97" t="s">
        <v>567</v>
      </c>
      <c r="AC69" s="98">
        <v>2.0</v>
      </c>
      <c r="AD69" s="98">
        <v>2.0</v>
      </c>
      <c r="AE69" s="100">
        <f t="shared" si="15"/>
        <v>4</v>
      </c>
      <c r="AF69" s="100" t="str">
        <f t="shared" si="16"/>
        <v>Bajo</v>
      </c>
      <c r="AG69" s="98">
        <v>10.0</v>
      </c>
      <c r="AH69" s="100">
        <f t="shared" si="17"/>
        <v>40</v>
      </c>
      <c r="AI69" s="100" t="str">
        <f t="shared" si="18"/>
        <v>3</v>
      </c>
      <c r="AJ69" s="78"/>
      <c r="AK69" s="78"/>
      <c r="AL69" s="78"/>
      <c r="AM69" s="78"/>
      <c r="AN69" s="78"/>
      <c r="AO69" s="78"/>
      <c r="AP69" s="78"/>
      <c r="AQ69" s="78"/>
      <c r="AR69" s="78"/>
      <c r="AS69" s="78"/>
      <c r="AT69" s="78"/>
      <c r="AU69" s="78"/>
      <c r="AV69" s="78"/>
      <c r="AW69" s="78"/>
      <c r="AX69" s="78"/>
      <c r="AY69" s="78"/>
      <c r="AZ69" s="78"/>
      <c r="BA69" s="78"/>
    </row>
    <row r="70" ht="108.75" customHeight="1">
      <c r="A70" s="1"/>
      <c r="B70" s="88"/>
      <c r="C70" s="88"/>
      <c r="D70" s="93" t="s">
        <v>568</v>
      </c>
      <c r="E70" s="93" t="s">
        <v>569</v>
      </c>
      <c r="F70" s="96" t="s">
        <v>214</v>
      </c>
      <c r="G70" s="96" t="s">
        <v>570</v>
      </c>
      <c r="H70" s="96" t="s">
        <v>495</v>
      </c>
      <c r="I70" s="97" t="s">
        <v>571</v>
      </c>
      <c r="J70" s="97" t="s">
        <v>572</v>
      </c>
      <c r="K70" s="97"/>
      <c r="L70" s="97" t="s">
        <v>573</v>
      </c>
      <c r="M70" s="98">
        <v>2.0</v>
      </c>
      <c r="N70" s="98">
        <v>2.0</v>
      </c>
      <c r="O70" s="100">
        <f t="shared" si="10"/>
        <v>4</v>
      </c>
      <c r="P70" s="100" t="str">
        <f t="shared" si="11"/>
        <v>Bajo</v>
      </c>
      <c r="Q70" s="98">
        <v>25.0</v>
      </c>
      <c r="R70" s="100">
        <f t="shared" si="12"/>
        <v>100</v>
      </c>
      <c r="S70" s="100" t="str">
        <f t="shared" si="13"/>
        <v>lll</v>
      </c>
      <c r="T70" s="100" t="str">
        <f t="shared" si="14"/>
        <v>Mejorable</v>
      </c>
      <c r="U70" s="97">
        <v>5.0</v>
      </c>
      <c r="V70" s="97" t="s">
        <v>574</v>
      </c>
      <c r="W70" s="97" t="s">
        <v>307</v>
      </c>
      <c r="X70" s="97"/>
      <c r="Y70" s="101" t="s">
        <v>215</v>
      </c>
      <c r="Z70" s="97" t="s">
        <v>575</v>
      </c>
      <c r="AA70" s="97" t="s">
        <v>576</v>
      </c>
      <c r="AB70" s="97" t="s">
        <v>577</v>
      </c>
      <c r="AC70" s="98">
        <v>2.0</v>
      </c>
      <c r="AD70" s="98">
        <v>2.0</v>
      </c>
      <c r="AE70" s="100">
        <f t="shared" si="15"/>
        <v>4</v>
      </c>
      <c r="AF70" s="100" t="str">
        <f t="shared" si="16"/>
        <v>Bajo</v>
      </c>
      <c r="AG70" s="98">
        <v>25.0</v>
      </c>
      <c r="AH70" s="100">
        <f t="shared" si="17"/>
        <v>100</v>
      </c>
      <c r="AI70" s="100" t="str">
        <f t="shared" si="18"/>
        <v>3</v>
      </c>
      <c r="AJ70" s="78"/>
      <c r="AK70" s="78"/>
      <c r="AL70" s="78"/>
      <c r="AM70" s="78"/>
      <c r="AN70" s="78"/>
      <c r="AO70" s="78"/>
      <c r="AP70" s="78"/>
      <c r="AQ70" s="78"/>
      <c r="AR70" s="78"/>
      <c r="AS70" s="78"/>
      <c r="AT70" s="78"/>
      <c r="AU70" s="78"/>
      <c r="AV70" s="78"/>
      <c r="AW70" s="78"/>
      <c r="AX70" s="78"/>
      <c r="AY70" s="78"/>
      <c r="AZ70" s="78"/>
      <c r="BA70" s="78"/>
    </row>
    <row r="71" ht="151.5" customHeight="1">
      <c r="A71" s="1"/>
      <c r="B71" s="88"/>
      <c r="C71" s="88"/>
      <c r="D71" s="88"/>
      <c r="E71" s="88"/>
      <c r="F71" s="97" t="s">
        <v>214</v>
      </c>
      <c r="G71" s="97" t="s">
        <v>578</v>
      </c>
      <c r="H71" s="97" t="s">
        <v>466</v>
      </c>
      <c r="I71" s="97" t="s">
        <v>579</v>
      </c>
      <c r="J71" s="97" t="s">
        <v>580</v>
      </c>
      <c r="K71" s="97" t="s">
        <v>581</v>
      </c>
      <c r="L71" s="97" t="s">
        <v>582</v>
      </c>
      <c r="M71" s="98">
        <v>6.0</v>
      </c>
      <c r="N71" s="98">
        <v>1.0</v>
      </c>
      <c r="O71" s="100">
        <f t="shared" si="10"/>
        <v>6</v>
      </c>
      <c r="P71" s="100" t="str">
        <f t="shared" si="11"/>
        <v>Medio</v>
      </c>
      <c r="Q71" s="98">
        <v>60.0</v>
      </c>
      <c r="R71" s="100">
        <f t="shared" si="12"/>
        <v>360</v>
      </c>
      <c r="S71" s="100" t="str">
        <f t="shared" si="13"/>
        <v>ll</v>
      </c>
      <c r="T71" s="100" t="str">
        <f t="shared" si="14"/>
        <v>Aceptable con control especifico</v>
      </c>
      <c r="U71" s="97">
        <v>10.0</v>
      </c>
      <c r="V71" s="97" t="s">
        <v>583</v>
      </c>
      <c r="W71" s="97" t="s">
        <v>214</v>
      </c>
      <c r="X71" s="97"/>
      <c r="Y71" s="101" t="s">
        <v>215</v>
      </c>
      <c r="Z71" s="97" t="s">
        <v>584</v>
      </c>
      <c r="AA71" s="97" t="s">
        <v>585</v>
      </c>
      <c r="AB71" s="97" t="s">
        <v>586</v>
      </c>
      <c r="AC71" s="98">
        <v>6.0</v>
      </c>
      <c r="AD71" s="98">
        <v>1.0</v>
      </c>
      <c r="AE71" s="100">
        <f t="shared" si="15"/>
        <v>6</v>
      </c>
      <c r="AF71" s="100" t="str">
        <f t="shared" si="16"/>
        <v>Medio</v>
      </c>
      <c r="AG71" s="98">
        <v>60.0</v>
      </c>
      <c r="AH71" s="100">
        <f t="shared" si="17"/>
        <v>360</v>
      </c>
      <c r="AI71" s="100" t="str">
        <f t="shared" si="18"/>
        <v>2</v>
      </c>
      <c r="AJ71" s="78"/>
      <c r="AK71" s="78"/>
      <c r="AL71" s="78"/>
      <c r="AM71" s="78"/>
      <c r="AN71" s="78"/>
      <c r="AO71" s="78"/>
      <c r="AP71" s="78"/>
      <c r="AQ71" s="78"/>
      <c r="AR71" s="78"/>
      <c r="AS71" s="78"/>
      <c r="AT71" s="78"/>
      <c r="AU71" s="78"/>
      <c r="AV71" s="78"/>
      <c r="AW71" s="78"/>
      <c r="AX71" s="78"/>
      <c r="AY71" s="78"/>
      <c r="AZ71" s="78"/>
      <c r="BA71" s="78"/>
    </row>
    <row r="72" ht="110.25" customHeight="1">
      <c r="A72" s="1"/>
      <c r="B72" s="88"/>
      <c r="C72" s="88"/>
      <c r="D72" s="88"/>
      <c r="E72" s="88"/>
      <c r="F72" s="97" t="s">
        <v>214</v>
      </c>
      <c r="G72" s="97" t="s">
        <v>587</v>
      </c>
      <c r="H72" s="97" t="s">
        <v>459</v>
      </c>
      <c r="I72" s="97" t="s">
        <v>588</v>
      </c>
      <c r="J72" s="97" t="s">
        <v>589</v>
      </c>
      <c r="K72" s="97" t="s">
        <v>590</v>
      </c>
      <c r="L72" s="97" t="s">
        <v>591</v>
      </c>
      <c r="M72" s="98">
        <v>2.0</v>
      </c>
      <c r="N72" s="98">
        <v>1.0</v>
      </c>
      <c r="O72" s="100">
        <f t="shared" si="10"/>
        <v>2</v>
      </c>
      <c r="P72" s="100" t="str">
        <f t="shared" si="11"/>
        <v>Bajo</v>
      </c>
      <c r="Q72" s="98">
        <v>25.0</v>
      </c>
      <c r="R72" s="100">
        <f t="shared" si="12"/>
        <v>50</v>
      </c>
      <c r="S72" s="100" t="str">
        <f t="shared" si="13"/>
        <v>lll</v>
      </c>
      <c r="T72" s="100" t="str">
        <f t="shared" si="14"/>
        <v>Mejorable</v>
      </c>
      <c r="U72" s="97">
        <v>15.0</v>
      </c>
      <c r="V72" s="97" t="s">
        <v>592</v>
      </c>
      <c r="W72" s="97" t="s">
        <v>214</v>
      </c>
      <c r="X72" s="97"/>
      <c r="Y72" s="101" t="s">
        <v>215</v>
      </c>
      <c r="Z72" s="97" t="s">
        <v>593</v>
      </c>
      <c r="AA72" s="97" t="s">
        <v>594</v>
      </c>
      <c r="AB72" s="97" t="s">
        <v>595</v>
      </c>
      <c r="AC72" s="98">
        <v>2.0</v>
      </c>
      <c r="AD72" s="98">
        <v>1.0</v>
      </c>
      <c r="AE72" s="100">
        <f t="shared" si="15"/>
        <v>2</v>
      </c>
      <c r="AF72" s="100" t="str">
        <f t="shared" si="16"/>
        <v>Bajo</v>
      </c>
      <c r="AG72" s="98">
        <v>25.0</v>
      </c>
      <c r="AH72" s="100">
        <f t="shared" si="17"/>
        <v>50</v>
      </c>
      <c r="AI72" s="100" t="str">
        <f t="shared" si="18"/>
        <v>3</v>
      </c>
      <c r="AJ72" s="78"/>
      <c r="AK72" s="78"/>
      <c r="AL72" s="78"/>
      <c r="AM72" s="78"/>
      <c r="AN72" s="78"/>
      <c r="AO72" s="78"/>
      <c r="AP72" s="78"/>
      <c r="AQ72" s="78"/>
      <c r="AR72" s="78"/>
      <c r="AS72" s="78"/>
      <c r="AT72" s="78"/>
      <c r="AU72" s="78"/>
      <c r="AV72" s="78"/>
      <c r="AW72" s="78"/>
      <c r="AX72" s="78"/>
      <c r="AY72" s="78"/>
      <c r="AZ72" s="78"/>
      <c r="BA72" s="78"/>
    </row>
    <row r="73" ht="110.25" customHeight="1">
      <c r="A73" s="1"/>
      <c r="B73" s="88"/>
      <c r="C73" s="88"/>
      <c r="D73" s="88"/>
      <c r="E73" s="88"/>
      <c r="F73" s="97" t="s">
        <v>307</v>
      </c>
      <c r="G73" s="97" t="s">
        <v>596</v>
      </c>
      <c r="H73" s="97" t="s">
        <v>466</v>
      </c>
      <c r="I73" s="97" t="s">
        <v>597</v>
      </c>
      <c r="J73" s="97"/>
      <c r="K73" s="97" t="s">
        <v>598</v>
      </c>
      <c r="L73" s="97" t="s">
        <v>599</v>
      </c>
      <c r="M73" s="98">
        <v>2.0</v>
      </c>
      <c r="N73" s="98">
        <v>1.0</v>
      </c>
      <c r="O73" s="100">
        <f t="shared" si="10"/>
        <v>2</v>
      </c>
      <c r="P73" s="100" t="str">
        <f t="shared" si="11"/>
        <v>Bajo</v>
      </c>
      <c r="Q73" s="98">
        <v>26.0</v>
      </c>
      <c r="R73" s="100">
        <f t="shared" si="12"/>
        <v>52</v>
      </c>
      <c r="S73" s="100" t="str">
        <f t="shared" si="13"/>
        <v>lll</v>
      </c>
      <c r="T73" s="100" t="str">
        <f t="shared" si="14"/>
        <v>Mejorable</v>
      </c>
      <c r="U73" s="97">
        <v>10.0</v>
      </c>
      <c r="V73" s="97"/>
      <c r="W73" s="97"/>
      <c r="X73" s="97"/>
      <c r="Y73" s="101" t="s">
        <v>215</v>
      </c>
      <c r="Z73" s="97" t="s">
        <v>600</v>
      </c>
      <c r="AA73" s="97" t="s">
        <v>601</v>
      </c>
      <c r="AB73" s="101" t="s">
        <v>215</v>
      </c>
      <c r="AC73" s="98"/>
      <c r="AD73" s="98"/>
      <c r="AE73" s="100"/>
      <c r="AF73" s="100"/>
      <c r="AG73" s="98"/>
      <c r="AH73" s="100"/>
      <c r="AI73" s="100"/>
      <c r="AJ73" s="78"/>
      <c r="AK73" s="78"/>
      <c r="AL73" s="78"/>
      <c r="AM73" s="78"/>
      <c r="AN73" s="78"/>
      <c r="AO73" s="78"/>
      <c r="AP73" s="78"/>
      <c r="AQ73" s="78"/>
      <c r="AR73" s="78"/>
      <c r="AS73" s="78"/>
      <c r="AT73" s="78"/>
      <c r="AU73" s="78"/>
      <c r="AV73" s="78"/>
      <c r="AW73" s="78"/>
      <c r="AX73" s="78"/>
      <c r="AY73" s="78"/>
      <c r="AZ73" s="78"/>
      <c r="BA73" s="78"/>
      <c r="BB73" s="121"/>
      <c r="BC73" s="121"/>
    </row>
    <row r="74" ht="109.5" customHeight="1">
      <c r="A74" s="1"/>
      <c r="B74" s="88"/>
      <c r="C74" s="88"/>
      <c r="D74" s="88"/>
      <c r="E74" s="88"/>
      <c r="F74" s="97" t="s">
        <v>214</v>
      </c>
      <c r="G74" s="97" t="s">
        <v>602</v>
      </c>
      <c r="H74" s="97" t="s">
        <v>371</v>
      </c>
      <c r="I74" s="97" t="s">
        <v>603</v>
      </c>
      <c r="J74" s="97" t="s">
        <v>604</v>
      </c>
      <c r="K74" s="97" t="s">
        <v>605</v>
      </c>
      <c r="L74" s="97" t="s">
        <v>606</v>
      </c>
      <c r="M74" s="98">
        <v>2.0</v>
      </c>
      <c r="N74" s="98">
        <v>3.0</v>
      </c>
      <c r="O74" s="100">
        <f t="shared" si="10"/>
        <v>6</v>
      </c>
      <c r="P74" s="100" t="str">
        <f t="shared" si="11"/>
        <v>Medio</v>
      </c>
      <c r="Q74" s="98">
        <v>60.0</v>
      </c>
      <c r="R74" s="100">
        <f t="shared" si="12"/>
        <v>360</v>
      </c>
      <c r="S74" s="100" t="str">
        <f t="shared" si="13"/>
        <v>ll</v>
      </c>
      <c r="T74" s="100" t="str">
        <f t="shared" si="14"/>
        <v>Aceptable con control especifico</v>
      </c>
      <c r="U74" s="97">
        <v>4.0</v>
      </c>
      <c r="V74" s="97" t="s">
        <v>583</v>
      </c>
      <c r="W74" s="97" t="s">
        <v>272</v>
      </c>
      <c r="X74" s="97"/>
      <c r="Y74" s="101" t="s">
        <v>215</v>
      </c>
      <c r="Z74" s="101" t="s">
        <v>215</v>
      </c>
      <c r="AA74" s="97" t="s">
        <v>607</v>
      </c>
      <c r="AB74" s="97" t="s">
        <v>608</v>
      </c>
      <c r="AC74" s="98">
        <v>2.0</v>
      </c>
      <c r="AD74" s="98">
        <v>3.0</v>
      </c>
      <c r="AE74" s="100">
        <f t="shared" ref="AE74:AE89" si="20">+AD74*AC74</f>
        <v>6</v>
      </c>
      <c r="AF74" s="100" t="str">
        <f t="shared" ref="AF74:AF89" si="21">IF(AND(AE74&gt;=2,AE74&lt;=4),"Bajo",IF(AND(AE74&gt;=6,AE74&lt;=8),"Medio",IF(AND(AE74&gt;=10,AE74&lt;=20),"Alto",IF(AND(AE74&gt;=24,AE74&lt;=40),"Muy Alto"))))</f>
        <v>Medio</v>
      </c>
      <c r="AG74" s="98">
        <v>25.0</v>
      </c>
      <c r="AH74" s="100">
        <f t="shared" ref="AH74:AH89" si="22">AE74*AG74</f>
        <v>150</v>
      </c>
      <c r="AI74" s="100" t="str">
        <f t="shared" ref="AI74:AI89" si="23">IF(AND(AH74&gt;19,AH74=20),"4",IF(AND(AH74&gt;=40,AH74&lt;=120),"3",IF(AND(AH74&gt;=150,AH74&lt;=500),"2",IF(AND(AH74&gt;=400,AH74&lt;=6000),"1"))))</f>
        <v>2</v>
      </c>
      <c r="AJ74" s="78"/>
      <c r="AK74" s="78"/>
      <c r="AL74" s="78"/>
      <c r="AM74" s="78"/>
      <c r="AN74" s="78"/>
      <c r="AO74" s="78"/>
      <c r="AP74" s="78"/>
      <c r="AQ74" s="78"/>
      <c r="AR74" s="78"/>
      <c r="AS74" s="78"/>
      <c r="AT74" s="78"/>
      <c r="AU74" s="78"/>
      <c r="AV74" s="78"/>
      <c r="AW74" s="78"/>
      <c r="AX74" s="78"/>
      <c r="AY74" s="78"/>
      <c r="AZ74" s="78"/>
      <c r="BA74" s="78"/>
    </row>
    <row r="75" ht="88.5" customHeight="1">
      <c r="A75" s="1"/>
      <c r="B75" s="88"/>
      <c r="C75" s="88"/>
      <c r="D75" s="88"/>
      <c r="E75" s="93" t="s">
        <v>609</v>
      </c>
      <c r="F75" s="97" t="s">
        <v>207</v>
      </c>
      <c r="G75" s="97" t="s">
        <v>610</v>
      </c>
      <c r="H75" s="97" t="s">
        <v>219</v>
      </c>
      <c r="I75" s="97" t="s">
        <v>611</v>
      </c>
      <c r="J75" s="97"/>
      <c r="K75" s="97"/>
      <c r="L75" s="97" t="s">
        <v>612</v>
      </c>
      <c r="M75" s="98">
        <v>2.0</v>
      </c>
      <c r="N75" s="98">
        <v>2.0</v>
      </c>
      <c r="O75" s="100">
        <f t="shared" si="10"/>
        <v>4</v>
      </c>
      <c r="P75" s="100" t="str">
        <f t="shared" si="11"/>
        <v>Bajo</v>
      </c>
      <c r="Q75" s="98">
        <v>10.0</v>
      </c>
      <c r="R75" s="100">
        <f t="shared" si="12"/>
        <v>40</v>
      </c>
      <c r="S75" s="100" t="str">
        <f t="shared" si="13"/>
        <v>lll</v>
      </c>
      <c r="T75" s="100" t="str">
        <f t="shared" si="14"/>
        <v>Mejorable</v>
      </c>
      <c r="U75" s="97">
        <v>3.0</v>
      </c>
      <c r="V75" s="97" t="s">
        <v>613</v>
      </c>
      <c r="W75" s="97" t="s">
        <v>214</v>
      </c>
      <c r="X75" s="97"/>
      <c r="Y75" s="101" t="s">
        <v>215</v>
      </c>
      <c r="Z75" s="101" t="s">
        <v>215</v>
      </c>
      <c r="AA75" s="97" t="s">
        <v>614</v>
      </c>
      <c r="AB75" s="101" t="s">
        <v>215</v>
      </c>
      <c r="AC75" s="98">
        <v>2.0</v>
      </c>
      <c r="AD75" s="98">
        <v>2.0</v>
      </c>
      <c r="AE75" s="100">
        <f t="shared" si="20"/>
        <v>4</v>
      </c>
      <c r="AF75" s="100" t="str">
        <f t="shared" si="21"/>
        <v>Bajo</v>
      </c>
      <c r="AG75" s="98">
        <v>10.0</v>
      </c>
      <c r="AH75" s="100">
        <f t="shared" si="22"/>
        <v>40</v>
      </c>
      <c r="AI75" s="100" t="str">
        <f t="shared" si="23"/>
        <v>3</v>
      </c>
      <c r="AJ75" s="78"/>
      <c r="AK75" s="78"/>
      <c r="AL75" s="78"/>
      <c r="AM75" s="78"/>
      <c r="AN75" s="78"/>
      <c r="AO75" s="78"/>
      <c r="AP75" s="78"/>
      <c r="AQ75" s="78"/>
      <c r="AR75" s="78"/>
      <c r="AS75" s="78"/>
      <c r="AT75" s="78"/>
      <c r="AU75" s="78"/>
      <c r="AV75" s="78"/>
      <c r="AW75" s="78"/>
      <c r="AX75" s="78"/>
      <c r="AY75" s="78"/>
      <c r="AZ75" s="78"/>
      <c r="BA75" s="78"/>
    </row>
    <row r="76" ht="133.5" customHeight="1">
      <c r="A76" s="1"/>
      <c r="B76" s="88"/>
      <c r="C76" s="88"/>
      <c r="D76" s="88"/>
      <c r="E76" s="88"/>
      <c r="F76" s="97" t="s">
        <v>207</v>
      </c>
      <c r="G76" s="97" t="s">
        <v>587</v>
      </c>
      <c r="H76" s="97" t="s">
        <v>466</v>
      </c>
      <c r="I76" s="97" t="s">
        <v>615</v>
      </c>
      <c r="J76" s="97" t="s">
        <v>580</v>
      </c>
      <c r="K76" s="97" t="s">
        <v>581</v>
      </c>
      <c r="L76" s="97" t="s">
        <v>582</v>
      </c>
      <c r="M76" s="98">
        <v>2.0</v>
      </c>
      <c r="N76" s="98">
        <v>1.0</v>
      </c>
      <c r="O76" s="100">
        <f t="shared" si="10"/>
        <v>2</v>
      </c>
      <c r="P76" s="100" t="str">
        <f t="shared" si="11"/>
        <v>Bajo</v>
      </c>
      <c r="Q76" s="98">
        <v>60.0</v>
      </c>
      <c r="R76" s="100">
        <f t="shared" si="12"/>
        <v>120</v>
      </c>
      <c r="S76" s="100" t="str">
        <f t="shared" si="13"/>
        <v>lll</v>
      </c>
      <c r="T76" s="100" t="str">
        <f t="shared" si="14"/>
        <v>Mejorable</v>
      </c>
      <c r="U76" s="97">
        <v>10.0</v>
      </c>
      <c r="V76" s="97" t="s">
        <v>583</v>
      </c>
      <c r="W76" s="97" t="s">
        <v>214</v>
      </c>
      <c r="X76" s="97"/>
      <c r="Y76" s="101" t="s">
        <v>215</v>
      </c>
      <c r="Z76" s="97" t="s">
        <v>616</v>
      </c>
      <c r="AA76" s="97" t="s">
        <v>617</v>
      </c>
      <c r="AB76" s="97" t="s">
        <v>618</v>
      </c>
      <c r="AC76" s="98">
        <v>6.0</v>
      </c>
      <c r="AD76" s="98">
        <v>1.0</v>
      </c>
      <c r="AE76" s="100">
        <f t="shared" si="20"/>
        <v>6</v>
      </c>
      <c r="AF76" s="100" t="str">
        <f t="shared" si="21"/>
        <v>Medio</v>
      </c>
      <c r="AG76" s="98">
        <v>60.0</v>
      </c>
      <c r="AH76" s="100">
        <f t="shared" si="22"/>
        <v>360</v>
      </c>
      <c r="AI76" s="100" t="str">
        <f t="shared" si="23"/>
        <v>2</v>
      </c>
      <c r="AJ76" s="78"/>
      <c r="AK76" s="78"/>
      <c r="AL76" s="78"/>
      <c r="AM76" s="78"/>
      <c r="AN76" s="78"/>
      <c r="AO76" s="78"/>
      <c r="AP76" s="78"/>
      <c r="AQ76" s="78"/>
      <c r="AR76" s="78"/>
      <c r="AS76" s="78"/>
      <c r="AT76" s="78"/>
      <c r="AU76" s="78"/>
      <c r="AV76" s="78"/>
      <c r="AW76" s="78"/>
      <c r="AX76" s="78"/>
      <c r="AY76" s="78"/>
      <c r="AZ76" s="78"/>
      <c r="BA76" s="78"/>
      <c r="BB76" s="121"/>
      <c r="BC76" s="121"/>
    </row>
    <row r="77" ht="143.25" customHeight="1">
      <c r="A77" s="1"/>
      <c r="B77" s="88"/>
      <c r="C77" s="88"/>
      <c r="D77" s="88"/>
      <c r="E77" s="91"/>
      <c r="F77" s="97" t="s">
        <v>214</v>
      </c>
      <c r="G77" s="97" t="s">
        <v>602</v>
      </c>
      <c r="H77" s="97" t="s">
        <v>371</v>
      </c>
      <c r="I77" s="97" t="s">
        <v>603</v>
      </c>
      <c r="J77" s="97" t="s">
        <v>604</v>
      </c>
      <c r="K77" s="97" t="s">
        <v>605</v>
      </c>
      <c r="L77" s="97" t="s">
        <v>606</v>
      </c>
      <c r="M77" s="98">
        <v>2.0</v>
      </c>
      <c r="N77" s="98">
        <v>3.0</v>
      </c>
      <c r="O77" s="100">
        <f t="shared" si="10"/>
        <v>6</v>
      </c>
      <c r="P77" s="100" t="str">
        <f t="shared" si="11"/>
        <v>Medio</v>
      </c>
      <c r="Q77" s="98">
        <v>60.0</v>
      </c>
      <c r="R77" s="100">
        <f t="shared" si="12"/>
        <v>360</v>
      </c>
      <c r="S77" s="100" t="str">
        <f t="shared" si="13"/>
        <v>ll</v>
      </c>
      <c r="T77" s="100" t="str">
        <f t="shared" si="14"/>
        <v>Aceptable con control especifico</v>
      </c>
      <c r="U77" s="97">
        <v>4.0</v>
      </c>
      <c r="V77" s="97" t="s">
        <v>583</v>
      </c>
      <c r="W77" s="97" t="s">
        <v>272</v>
      </c>
      <c r="X77" s="97"/>
      <c r="Y77" s="101" t="s">
        <v>215</v>
      </c>
      <c r="Z77" s="101" t="s">
        <v>215</v>
      </c>
      <c r="AA77" s="97" t="s">
        <v>607</v>
      </c>
      <c r="AB77" s="97" t="s">
        <v>608</v>
      </c>
      <c r="AC77" s="98">
        <v>2.0</v>
      </c>
      <c r="AD77" s="98">
        <v>3.0</v>
      </c>
      <c r="AE77" s="100">
        <f t="shared" si="20"/>
        <v>6</v>
      </c>
      <c r="AF77" s="100" t="str">
        <f t="shared" si="21"/>
        <v>Medio</v>
      </c>
      <c r="AG77" s="98">
        <v>25.0</v>
      </c>
      <c r="AH77" s="100">
        <f t="shared" si="22"/>
        <v>150</v>
      </c>
      <c r="AI77" s="100" t="str">
        <f t="shared" si="23"/>
        <v>2</v>
      </c>
      <c r="AJ77" s="78"/>
      <c r="AK77" s="78"/>
      <c r="AL77" s="78"/>
      <c r="AM77" s="78"/>
      <c r="AN77" s="78"/>
      <c r="AO77" s="78"/>
      <c r="AP77" s="78"/>
      <c r="AQ77" s="78"/>
      <c r="AR77" s="78"/>
      <c r="AS77" s="78"/>
      <c r="AT77" s="78"/>
      <c r="AU77" s="78"/>
      <c r="AV77" s="78"/>
      <c r="AW77" s="78"/>
      <c r="AX77" s="78"/>
      <c r="AY77" s="78"/>
      <c r="AZ77" s="78"/>
      <c r="BA77" s="78"/>
      <c r="BB77" s="121"/>
      <c r="BC77" s="121"/>
    </row>
    <row r="78" ht="142.5" customHeight="1">
      <c r="A78" s="1"/>
      <c r="B78" s="88"/>
      <c r="C78" s="88"/>
      <c r="D78" s="91"/>
      <c r="E78" s="97" t="s">
        <v>619</v>
      </c>
      <c r="F78" s="97" t="s">
        <v>214</v>
      </c>
      <c r="G78" s="97" t="s">
        <v>619</v>
      </c>
      <c r="H78" s="97" t="s">
        <v>459</v>
      </c>
      <c r="I78" s="97" t="s">
        <v>588</v>
      </c>
      <c r="J78" s="97" t="s">
        <v>589</v>
      </c>
      <c r="K78" s="97" t="s">
        <v>590</v>
      </c>
      <c r="L78" s="97" t="s">
        <v>591</v>
      </c>
      <c r="M78" s="98">
        <v>2.0</v>
      </c>
      <c r="N78" s="98">
        <v>2.0</v>
      </c>
      <c r="O78" s="100">
        <f t="shared" si="10"/>
        <v>4</v>
      </c>
      <c r="P78" s="100" t="str">
        <f t="shared" si="11"/>
        <v>Bajo</v>
      </c>
      <c r="Q78" s="98">
        <v>25.0</v>
      </c>
      <c r="R78" s="100">
        <f t="shared" si="12"/>
        <v>100</v>
      </c>
      <c r="S78" s="100" t="str">
        <f t="shared" si="13"/>
        <v>lll</v>
      </c>
      <c r="T78" s="100" t="str">
        <f t="shared" si="14"/>
        <v>Mejorable</v>
      </c>
      <c r="U78" s="97">
        <v>6.0</v>
      </c>
      <c r="V78" s="97" t="s">
        <v>592</v>
      </c>
      <c r="W78" s="97" t="s">
        <v>214</v>
      </c>
      <c r="X78" s="97"/>
      <c r="Y78" s="101" t="s">
        <v>215</v>
      </c>
      <c r="Z78" s="97" t="s">
        <v>593</v>
      </c>
      <c r="AA78" s="97" t="s">
        <v>620</v>
      </c>
      <c r="AB78" s="97" t="s">
        <v>595</v>
      </c>
      <c r="AC78" s="98">
        <v>2.0</v>
      </c>
      <c r="AD78" s="98">
        <v>2.0</v>
      </c>
      <c r="AE78" s="100">
        <f t="shared" si="20"/>
        <v>4</v>
      </c>
      <c r="AF78" s="100" t="str">
        <f t="shared" si="21"/>
        <v>Bajo</v>
      </c>
      <c r="AG78" s="98">
        <v>25.0</v>
      </c>
      <c r="AH78" s="100">
        <f t="shared" si="22"/>
        <v>100</v>
      </c>
      <c r="AI78" s="100" t="str">
        <f t="shared" si="23"/>
        <v>3</v>
      </c>
      <c r="AJ78" s="78"/>
      <c r="AK78" s="78"/>
      <c r="AL78" s="78"/>
      <c r="AM78" s="78"/>
      <c r="AN78" s="78"/>
      <c r="AO78" s="78"/>
      <c r="AP78" s="78"/>
      <c r="AQ78" s="78"/>
      <c r="AR78" s="78"/>
      <c r="AS78" s="78"/>
      <c r="AT78" s="78"/>
      <c r="AU78" s="78"/>
      <c r="AV78" s="78"/>
      <c r="AW78" s="78"/>
      <c r="AX78" s="78"/>
      <c r="AY78" s="78"/>
      <c r="AZ78" s="78"/>
      <c r="BA78" s="78"/>
    </row>
    <row r="79" ht="102.0" customHeight="1">
      <c r="A79" s="1"/>
      <c r="B79" s="88"/>
      <c r="C79" s="88"/>
      <c r="D79" s="93" t="s">
        <v>621</v>
      </c>
      <c r="E79" s="93" t="s">
        <v>622</v>
      </c>
      <c r="F79" s="97" t="s">
        <v>214</v>
      </c>
      <c r="G79" s="97" t="s">
        <v>437</v>
      </c>
      <c r="H79" s="97" t="s">
        <v>225</v>
      </c>
      <c r="I79" s="97" t="s">
        <v>515</v>
      </c>
      <c r="J79" s="97" t="s">
        <v>516</v>
      </c>
      <c r="K79" s="97" t="s">
        <v>517</v>
      </c>
      <c r="L79" s="97" t="s">
        <v>518</v>
      </c>
      <c r="M79" s="98">
        <v>2.0</v>
      </c>
      <c r="N79" s="98">
        <v>3.0</v>
      </c>
      <c r="O79" s="100">
        <f t="shared" si="10"/>
        <v>6</v>
      </c>
      <c r="P79" s="100" t="str">
        <f t="shared" si="11"/>
        <v>Medio</v>
      </c>
      <c r="Q79" s="98">
        <v>25.0</v>
      </c>
      <c r="R79" s="100">
        <f t="shared" si="12"/>
        <v>150</v>
      </c>
      <c r="S79" s="100" t="str">
        <f t="shared" si="13"/>
        <v>ll</v>
      </c>
      <c r="T79" s="100" t="str">
        <f t="shared" si="14"/>
        <v>Aceptable con control especifico</v>
      </c>
      <c r="U79" s="97">
        <v>2.0</v>
      </c>
      <c r="V79" s="97" t="s">
        <v>519</v>
      </c>
      <c r="W79" s="97" t="s">
        <v>272</v>
      </c>
      <c r="X79" s="97"/>
      <c r="Y79" s="101" t="s">
        <v>215</v>
      </c>
      <c r="Z79" s="97" t="s">
        <v>623</v>
      </c>
      <c r="AA79" s="97" t="s">
        <v>624</v>
      </c>
      <c r="AB79" s="97" t="s">
        <v>625</v>
      </c>
      <c r="AC79" s="98">
        <v>2.0</v>
      </c>
      <c r="AD79" s="98">
        <v>3.0</v>
      </c>
      <c r="AE79" s="100">
        <f t="shared" si="20"/>
        <v>6</v>
      </c>
      <c r="AF79" s="100" t="str">
        <f t="shared" si="21"/>
        <v>Medio</v>
      </c>
      <c r="AG79" s="98">
        <v>25.0</v>
      </c>
      <c r="AH79" s="100">
        <f t="shared" si="22"/>
        <v>150</v>
      </c>
      <c r="AI79" s="100" t="str">
        <f t="shared" si="23"/>
        <v>2</v>
      </c>
      <c r="AJ79" s="78"/>
      <c r="AK79" s="78"/>
      <c r="AL79" s="78"/>
      <c r="AM79" s="78"/>
      <c r="AN79" s="78"/>
      <c r="AO79" s="78"/>
      <c r="AP79" s="78"/>
      <c r="AQ79" s="78"/>
      <c r="AR79" s="78"/>
      <c r="AS79" s="78"/>
      <c r="AT79" s="78"/>
      <c r="AU79" s="78"/>
      <c r="AV79" s="78"/>
      <c r="AW79" s="78"/>
      <c r="AX79" s="78"/>
      <c r="AY79" s="78"/>
      <c r="AZ79" s="78"/>
      <c r="BA79" s="78"/>
    </row>
    <row r="80" ht="84.0" hidden="1" customHeight="1">
      <c r="A80" s="1"/>
      <c r="B80" s="88"/>
      <c r="C80" s="88"/>
      <c r="D80" s="88"/>
      <c r="E80" s="88"/>
      <c r="F80" s="97" t="s">
        <v>214</v>
      </c>
      <c r="G80" s="97" t="s">
        <v>268</v>
      </c>
      <c r="H80" s="97" t="s">
        <v>269</v>
      </c>
      <c r="I80" s="97" t="s">
        <v>210</v>
      </c>
      <c r="J80" s="97" t="s">
        <v>211</v>
      </c>
      <c r="K80" s="97" t="s">
        <v>211</v>
      </c>
      <c r="L80" s="97" t="s">
        <v>391</v>
      </c>
      <c r="M80" s="98">
        <v>2.0</v>
      </c>
      <c r="N80" s="98">
        <v>4.0</v>
      </c>
      <c r="O80" s="100">
        <f t="shared" si="10"/>
        <v>8</v>
      </c>
      <c r="P80" s="100" t="str">
        <f t="shared" si="11"/>
        <v>Medio</v>
      </c>
      <c r="Q80" s="98">
        <v>25.0</v>
      </c>
      <c r="R80" s="100">
        <f t="shared" si="12"/>
        <v>200</v>
      </c>
      <c r="S80" s="100" t="str">
        <f t="shared" si="13"/>
        <v>ll</v>
      </c>
      <c r="T80" s="100" t="str">
        <f t="shared" si="14"/>
        <v>Aceptable con control especifico</v>
      </c>
      <c r="U80" s="97">
        <v>24.0</v>
      </c>
      <c r="V80" s="97" t="s">
        <v>213</v>
      </c>
      <c r="W80" s="97" t="s">
        <v>272</v>
      </c>
      <c r="X80" s="97"/>
      <c r="Y80" s="101" t="s">
        <v>215</v>
      </c>
      <c r="Z80" s="97"/>
      <c r="AA80" s="97"/>
      <c r="AB80" s="97" t="s">
        <v>394</v>
      </c>
      <c r="AC80" s="98">
        <v>2.0</v>
      </c>
      <c r="AD80" s="98">
        <v>3.0</v>
      </c>
      <c r="AE80" s="100">
        <f t="shared" si="20"/>
        <v>6</v>
      </c>
      <c r="AF80" s="100" t="str">
        <f t="shared" si="21"/>
        <v>Medio</v>
      </c>
      <c r="AG80" s="98">
        <v>26.0</v>
      </c>
      <c r="AH80" s="100">
        <f t="shared" si="22"/>
        <v>156</v>
      </c>
      <c r="AI80" s="100" t="str">
        <f t="shared" si="23"/>
        <v>2</v>
      </c>
      <c r="AJ80" s="78"/>
      <c r="AK80" s="78"/>
      <c r="AL80" s="78"/>
      <c r="AM80" s="78"/>
      <c r="AN80" s="78"/>
      <c r="AO80" s="78"/>
      <c r="AP80" s="78"/>
      <c r="AQ80" s="78"/>
      <c r="AR80" s="78"/>
      <c r="AS80" s="78"/>
      <c r="AT80" s="78"/>
      <c r="AU80" s="78"/>
      <c r="AV80" s="78"/>
      <c r="AW80" s="78"/>
      <c r="AX80" s="78"/>
      <c r="AY80" s="78"/>
      <c r="AZ80" s="78"/>
      <c r="BA80" s="78"/>
    </row>
    <row r="81" ht="83.25" hidden="1" customHeight="1">
      <c r="A81" s="1"/>
      <c r="B81" s="88"/>
      <c r="C81" s="88"/>
      <c r="D81" s="88"/>
      <c r="E81" s="88"/>
      <c r="F81" s="97" t="s">
        <v>214</v>
      </c>
      <c r="G81" s="97" t="s">
        <v>275</v>
      </c>
      <c r="H81" s="97" t="s">
        <v>209</v>
      </c>
      <c r="I81" s="97" t="s">
        <v>210</v>
      </c>
      <c r="J81" s="97" t="s">
        <v>211</v>
      </c>
      <c r="K81" s="97" t="s">
        <v>626</v>
      </c>
      <c r="L81" s="97" t="s">
        <v>241</v>
      </c>
      <c r="M81" s="98">
        <v>2.0</v>
      </c>
      <c r="N81" s="98">
        <v>4.0</v>
      </c>
      <c r="O81" s="100">
        <f t="shared" si="10"/>
        <v>8</v>
      </c>
      <c r="P81" s="100" t="str">
        <f t="shared" si="11"/>
        <v>Medio</v>
      </c>
      <c r="Q81" s="98">
        <v>25.0</v>
      </c>
      <c r="R81" s="100">
        <f t="shared" si="12"/>
        <v>200</v>
      </c>
      <c r="S81" s="100" t="str">
        <f t="shared" si="13"/>
        <v>ll</v>
      </c>
      <c r="T81" s="100" t="str">
        <f t="shared" si="14"/>
        <v>Aceptable con control especifico</v>
      </c>
      <c r="U81" s="97">
        <v>24.0</v>
      </c>
      <c r="V81" s="97" t="s">
        <v>471</v>
      </c>
      <c r="W81" s="97" t="s">
        <v>272</v>
      </c>
      <c r="X81" s="97"/>
      <c r="Y81" s="101" t="s">
        <v>215</v>
      </c>
      <c r="Z81" s="97"/>
      <c r="AA81" s="97" t="s">
        <v>627</v>
      </c>
      <c r="AB81" s="97" t="s">
        <v>279</v>
      </c>
      <c r="AC81" s="98">
        <v>2.0</v>
      </c>
      <c r="AD81" s="98">
        <v>3.0</v>
      </c>
      <c r="AE81" s="100">
        <f t="shared" si="20"/>
        <v>6</v>
      </c>
      <c r="AF81" s="100" t="str">
        <f t="shared" si="21"/>
        <v>Medio</v>
      </c>
      <c r="AG81" s="98">
        <v>27.0</v>
      </c>
      <c r="AH81" s="100">
        <f t="shared" si="22"/>
        <v>162</v>
      </c>
      <c r="AI81" s="100" t="str">
        <f t="shared" si="23"/>
        <v>2</v>
      </c>
      <c r="AJ81" s="78"/>
      <c r="AK81" s="78"/>
      <c r="AL81" s="78"/>
      <c r="AM81" s="78"/>
      <c r="AN81" s="78"/>
      <c r="AO81" s="78"/>
      <c r="AP81" s="78"/>
      <c r="AQ81" s="78"/>
      <c r="AR81" s="78"/>
      <c r="AS81" s="78"/>
      <c r="AT81" s="78"/>
      <c r="AU81" s="78"/>
      <c r="AV81" s="78"/>
      <c r="AW81" s="78"/>
      <c r="AX81" s="78"/>
      <c r="AY81" s="78"/>
      <c r="AZ81" s="78"/>
      <c r="BA81" s="78"/>
    </row>
    <row r="82" ht="83.25" customHeight="1">
      <c r="A82" s="1"/>
      <c r="B82" s="88"/>
      <c r="C82" s="88"/>
      <c r="D82" s="88"/>
      <c r="E82" s="136" t="s">
        <v>628</v>
      </c>
      <c r="F82" s="114" t="s">
        <v>207</v>
      </c>
      <c r="G82" s="97" t="s">
        <v>629</v>
      </c>
      <c r="H82" s="97" t="s">
        <v>225</v>
      </c>
      <c r="I82" s="97" t="s">
        <v>630</v>
      </c>
      <c r="J82" s="97" t="s">
        <v>631</v>
      </c>
      <c r="K82" s="97" t="s">
        <v>632</v>
      </c>
      <c r="L82" s="97" t="s">
        <v>633</v>
      </c>
      <c r="M82" s="98">
        <v>2.0</v>
      </c>
      <c r="N82" s="98">
        <v>2.0</v>
      </c>
      <c r="O82" s="100">
        <f t="shared" si="10"/>
        <v>4</v>
      </c>
      <c r="P82" s="100" t="str">
        <f t="shared" si="11"/>
        <v>Bajo</v>
      </c>
      <c r="Q82" s="98">
        <v>60.0</v>
      </c>
      <c r="R82" s="100">
        <f t="shared" si="12"/>
        <v>240</v>
      </c>
      <c r="S82" s="100" t="str">
        <f t="shared" si="13"/>
        <v>ll</v>
      </c>
      <c r="T82" s="100" t="str">
        <f t="shared" si="14"/>
        <v>Aceptable con control especifico</v>
      </c>
      <c r="U82" s="97">
        <v>4.0</v>
      </c>
      <c r="V82" s="97" t="s">
        <v>634</v>
      </c>
      <c r="W82" s="97" t="s">
        <v>272</v>
      </c>
      <c r="X82" s="97"/>
      <c r="Y82" s="101" t="s">
        <v>215</v>
      </c>
      <c r="Z82" s="97" t="s">
        <v>635</v>
      </c>
      <c r="AA82" s="97" t="s">
        <v>636</v>
      </c>
      <c r="AB82" s="97" t="s">
        <v>637</v>
      </c>
      <c r="AC82" s="98">
        <v>2.0</v>
      </c>
      <c r="AD82" s="98">
        <v>2.0</v>
      </c>
      <c r="AE82" s="100">
        <f t="shared" si="20"/>
        <v>4</v>
      </c>
      <c r="AF82" s="100" t="str">
        <f t="shared" si="21"/>
        <v>Bajo</v>
      </c>
      <c r="AG82" s="98">
        <v>60.0</v>
      </c>
      <c r="AH82" s="100">
        <f t="shared" si="22"/>
        <v>240</v>
      </c>
      <c r="AI82" s="100" t="str">
        <f t="shared" si="23"/>
        <v>2</v>
      </c>
      <c r="AJ82" s="78"/>
      <c r="AK82" s="78"/>
      <c r="AL82" s="78"/>
      <c r="AM82" s="78"/>
      <c r="AN82" s="78"/>
      <c r="AO82" s="78"/>
      <c r="AP82" s="78"/>
      <c r="AQ82" s="78"/>
      <c r="AR82" s="78"/>
      <c r="AS82" s="78"/>
      <c r="AT82" s="78"/>
      <c r="AU82" s="78"/>
      <c r="AV82" s="78"/>
      <c r="AW82" s="78"/>
      <c r="AX82" s="78"/>
      <c r="AY82" s="78"/>
      <c r="AZ82" s="78"/>
      <c r="BA82" s="78"/>
      <c r="BB82" s="121"/>
      <c r="BC82" s="121"/>
    </row>
    <row r="83" ht="82.5" customHeight="1">
      <c r="A83" s="1"/>
      <c r="B83" s="88"/>
      <c r="C83" s="88"/>
      <c r="D83" s="88"/>
      <c r="E83" s="97" t="s">
        <v>638</v>
      </c>
      <c r="F83" s="97" t="s">
        <v>214</v>
      </c>
      <c r="G83" s="97" t="s">
        <v>437</v>
      </c>
      <c r="H83" s="97" t="s">
        <v>225</v>
      </c>
      <c r="I83" s="97" t="s">
        <v>571</v>
      </c>
      <c r="J83" s="97" t="s">
        <v>572</v>
      </c>
      <c r="K83" s="97"/>
      <c r="L83" s="97" t="s">
        <v>573</v>
      </c>
      <c r="M83" s="98">
        <v>2.0</v>
      </c>
      <c r="N83" s="98">
        <v>3.0</v>
      </c>
      <c r="O83" s="100">
        <f t="shared" si="10"/>
        <v>6</v>
      </c>
      <c r="P83" s="100" t="str">
        <f t="shared" si="11"/>
        <v>Medio</v>
      </c>
      <c r="Q83" s="98">
        <v>25.0</v>
      </c>
      <c r="R83" s="100">
        <f t="shared" si="12"/>
        <v>150</v>
      </c>
      <c r="S83" s="100" t="str">
        <f t="shared" si="13"/>
        <v>ll</v>
      </c>
      <c r="T83" s="100" t="str">
        <f t="shared" si="14"/>
        <v>Aceptable con control especifico</v>
      </c>
      <c r="U83" s="97">
        <v>5.0</v>
      </c>
      <c r="V83" s="97" t="s">
        <v>574</v>
      </c>
      <c r="W83" s="97" t="s">
        <v>307</v>
      </c>
      <c r="X83" s="97"/>
      <c r="Y83" s="101" t="s">
        <v>215</v>
      </c>
      <c r="Z83" s="97" t="s">
        <v>639</v>
      </c>
      <c r="AA83" s="97" t="s">
        <v>640</v>
      </c>
      <c r="AB83" s="97" t="s">
        <v>577</v>
      </c>
      <c r="AC83" s="98">
        <v>2.0</v>
      </c>
      <c r="AD83" s="98">
        <v>2.0</v>
      </c>
      <c r="AE83" s="100">
        <f t="shared" si="20"/>
        <v>4</v>
      </c>
      <c r="AF83" s="100" t="str">
        <f t="shared" si="21"/>
        <v>Bajo</v>
      </c>
      <c r="AG83" s="98">
        <v>25.0</v>
      </c>
      <c r="AH83" s="100">
        <f t="shared" si="22"/>
        <v>100</v>
      </c>
      <c r="AI83" s="100" t="str">
        <f t="shared" si="23"/>
        <v>3</v>
      </c>
      <c r="AJ83" s="78"/>
      <c r="AK83" s="78"/>
      <c r="AL83" s="78"/>
      <c r="AM83" s="78"/>
      <c r="AN83" s="78"/>
      <c r="AO83" s="78"/>
      <c r="AP83" s="78"/>
      <c r="AQ83" s="78"/>
      <c r="AR83" s="78"/>
      <c r="AS83" s="78"/>
      <c r="AT83" s="78"/>
      <c r="AU83" s="78"/>
      <c r="AV83" s="78"/>
      <c r="AW83" s="78"/>
      <c r="AX83" s="78"/>
      <c r="AY83" s="78"/>
      <c r="AZ83" s="78"/>
      <c r="BA83" s="78"/>
    </row>
    <row r="84" ht="67.5" customHeight="1">
      <c r="A84" s="1"/>
      <c r="B84" s="88"/>
      <c r="C84" s="88"/>
      <c r="D84" s="88"/>
      <c r="E84" s="93" t="s">
        <v>641</v>
      </c>
      <c r="F84" s="97" t="s">
        <v>214</v>
      </c>
      <c r="G84" s="97" t="s">
        <v>610</v>
      </c>
      <c r="H84" s="97" t="s">
        <v>219</v>
      </c>
      <c r="I84" s="97" t="s">
        <v>642</v>
      </c>
      <c r="J84" s="97" t="s">
        <v>643</v>
      </c>
      <c r="K84" s="97"/>
      <c r="L84" s="97" t="s">
        <v>644</v>
      </c>
      <c r="M84" s="98">
        <v>2.0</v>
      </c>
      <c r="N84" s="98">
        <v>2.0</v>
      </c>
      <c r="O84" s="100">
        <f t="shared" si="10"/>
        <v>4</v>
      </c>
      <c r="P84" s="100" t="str">
        <f t="shared" si="11"/>
        <v>Bajo</v>
      </c>
      <c r="Q84" s="98">
        <v>10.0</v>
      </c>
      <c r="R84" s="100">
        <f t="shared" si="12"/>
        <v>40</v>
      </c>
      <c r="S84" s="100" t="str">
        <f t="shared" si="13"/>
        <v>lll</v>
      </c>
      <c r="T84" s="100" t="str">
        <f t="shared" si="14"/>
        <v>Mejorable</v>
      </c>
      <c r="U84" s="97">
        <v>3.0</v>
      </c>
      <c r="V84" s="97" t="s">
        <v>645</v>
      </c>
      <c r="W84" s="97" t="s">
        <v>214</v>
      </c>
      <c r="X84" s="97"/>
      <c r="Y84" s="101" t="s">
        <v>215</v>
      </c>
      <c r="Z84" s="101" t="s">
        <v>215</v>
      </c>
      <c r="AA84" s="97" t="s">
        <v>646</v>
      </c>
      <c r="AB84" s="97" t="s">
        <v>647</v>
      </c>
      <c r="AC84" s="98">
        <v>2.0</v>
      </c>
      <c r="AD84" s="98">
        <v>2.0</v>
      </c>
      <c r="AE84" s="100">
        <f t="shared" si="20"/>
        <v>4</v>
      </c>
      <c r="AF84" s="100" t="str">
        <f t="shared" si="21"/>
        <v>Bajo</v>
      </c>
      <c r="AG84" s="98">
        <v>10.0</v>
      </c>
      <c r="AH84" s="100">
        <f t="shared" si="22"/>
        <v>40</v>
      </c>
      <c r="AI84" s="100" t="str">
        <f t="shared" si="23"/>
        <v>3</v>
      </c>
      <c r="AJ84" s="78"/>
      <c r="AK84" s="78"/>
      <c r="AL84" s="78"/>
      <c r="AM84" s="78"/>
      <c r="AN84" s="78"/>
      <c r="AO84" s="78"/>
      <c r="AP84" s="78"/>
      <c r="AQ84" s="78"/>
      <c r="AR84" s="78"/>
      <c r="AS84" s="78"/>
      <c r="AT84" s="78"/>
      <c r="AU84" s="78"/>
      <c r="AV84" s="78"/>
      <c r="AW84" s="78"/>
      <c r="AX84" s="78"/>
      <c r="AY84" s="78"/>
      <c r="AZ84" s="78"/>
      <c r="BA84" s="78"/>
    </row>
    <row r="85" ht="65.25" customHeight="1">
      <c r="A85" s="1"/>
      <c r="B85" s="88"/>
      <c r="C85" s="88"/>
      <c r="D85" s="91"/>
      <c r="E85" s="91"/>
      <c r="F85" s="97" t="s">
        <v>214</v>
      </c>
      <c r="G85" s="97" t="s">
        <v>437</v>
      </c>
      <c r="H85" s="97" t="s">
        <v>225</v>
      </c>
      <c r="I85" s="97" t="s">
        <v>642</v>
      </c>
      <c r="J85" s="97" t="s">
        <v>648</v>
      </c>
      <c r="K85" s="97"/>
      <c r="L85" s="97" t="s">
        <v>649</v>
      </c>
      <c r="M85" s="98">
        <v>2.0</v>
      </c>
      <c r="N85" s="98">
        <v>2.0</v>
      </c>
      <c r="O85" s="100">
        <f t="shared" si="10"/>
        <v>4</v>
      </c>
      <c r="P85" s="100" t="str">
        <f t="shared" si="11"/>
        <v>Bajo</v>
      </c>
      <c r="Q85" s="98">
        <v>10.0</v>
      </c>
      <c r="R85" s="100">
        <f t="shared" si="12"/>
        <v>40</v>
      </c>
      <c r="S85" s="100" t="str">
        <f t="shared" si="13"/>
        <v>lll</v>
      </c>
      <c r="T85" s="100" t="str">
        <f t="shared" si="14"/>
        <v>Mejorable</v>
      </c>
      <c r="U85" s="97">
        <v>3.0</v>
      </c>
      <c r="V85" s="97" t="s">
        <v>650</v>
      </c>
      <c r="W85" s="97" t="s">
        <v>214</v>
      </c>
      <c r="X85" s="97"/>
      <c r="Y85" s="101" t="s">
        <v>215</v>
      </c>
      <c r="Z85" s="97" t="s">
        <v>651</v>
      </c>
      <c r="AA85" s="97" t="s">
        <v>652</v>
      </c>
      <c r="AB85" s="101" t="s">
        <v>215</v>
      </c>
      <c r="AC85" s="98">
        <v>2.0</v>
      </c>
      <c r="AD85" s="98">
        <v>2.0</v>
      </c>
      <c r="AE85" s="100">
        <f t="shared" si="20"/>
        <v>4</v>
      </c>
      <c r="AF85" s="100" t="str">
        <f t="shared" si="21"/>
        <v>Bajo</v>
      </c>
      <c r="AG85" s="98">
        <v>10.0</v>
      </c>
      <c r="AH85" s="100">
        <f t="shared" si="22"/>
        <v>40</v>
      </c>
      <c r="AI85" s="100" t="str">
        <f t="shared" si="23"/>
        <v>3</v>
      </c>
      <c r="AJ85" s="78"/>
      <c r="AK85" s="78"/>
      <c r="AL85" s="78"/>
      <c r="AM85" s="78"/>
      <c r="AN85" s="78"/>
      <c r="AO85" s="78"/>
      <c r="AP85" s="78"/>
      <c r="AQ85" s="78"/>
      <c r="AR85" s="78"/>
      <c r="AS85" s="78"/>
      <c r="AT85" s="78"/>
      <c r="AU85" s="78"/>
      <c r="AV85" s="78"/>
      <c r="AW85" s="78"/>
      <c r="AX85" s="78"/>
      <c r="AY85" s="78"/>
      <c r="AZ85" s="78"/>
      <c r="BA85" s="78"/>
    </row>
    <row r="86" ht="81.0" customHeight="1">
      <c r="A86" s="1"/>
      <c r="B86" s="88"/>
      <c r="C86" s="88"/>
      <c r="D86" s="137" t="s">
        <v>653</v>
      </c>
      <c r="E86" s="138" t="s">
        <v>654</v>
      </c>
      <c r="F86" s="97" t="s">
        <v>307</v>
      </c>
      <c r="G86" s="139" t="s">
        <v>655</v>
      </c>
      <c r="H86" s="97" t="s">
        <v>656</v>
      </c>
      <c r="I86" s="97" t="s">
        <v>657</v>
      </c>
      <c r="J86" s="97"/>
      <c r="K86" s="97" t="s">
        <v>658</v>
      </c>
      <c r="L86" s="97" t="s">
        <v>659</v>
      </c>
      <c r="M86" s="98">
        <v>2.0</v>
      </c>
      <c r="N86" s="98">
        <v>1.0</v>
      </c>
      <c r="O86" s="100">
        <f t="shared" si="10"/>
        <v>2</v>
      </c>
      <c r="P86" s="100" t="str">
        <f t="shared" si="11"/>
        <v>Bajo</v>
      </c>
      <c r="Q86" s="98">
        <v>10.0</v>
      </c>
      <c r="R86" s="100">
        <f t="shared" si="12"/>
        <v>20</v>
      </c>
      <c r="S86" s="100" t="str">
        <f t="shared" si="13"/>
        <v>lV</v>
      </c>
      <c r="T86" s="100" t="str">
        <f t="shared" si="14"/>
        <v>Se acepta</v>
      </c>
      <c r="U86" s="97">
        <v>8.0</v>
      </c>
      <c r="V86" s="97" t="s">
        <v>660</v>
      </c>
      <c r="W86" s="97" t="s">
        <v>214</v>
      </c>
      <c r="X86" s="97"/>
      <c r="Y86" s="101" t="s">
        <v>215</v>
      </c>
      <c r="Z86" s="101" t="s">
        <v>215</v>
      </c>
      <c r="AA86" s="97" t="s">
        <v>661</v>
      </c>
      <c r="AB86" s="97" t="s">
        <v>662</v>
      </c>
      <c r="AC86" s="98">
        <v>2.0</v>
      </c>
      <c r="AD86" s="98">
        <v>1.0</v>
      </c>
      <c r="AE86" s="100">
        <f t="shared" si="20"/>
        <v>2</v>
      </c>
      <c r="AF86" s="100" t="str">
        <f t="shared" si="21"/>
        <v>Bajo</v>
      </c>
      <c r="AG86" s="98">
        <v>10.0</v>
      </c>
      <c r="AH86" s="100">
        <f t="shared" si="22"/>
        <v>20</v>
      </c>
      <c r="AI86" s="100" t="str">
        <f t="shared" si="23"/>
        <v>4</v>
      </c>
      <c r="AJ86" s="78"/>
      <c r="AK86" s="78"/>
      <c r="AL86" s="78"/>
      <c r="AM86" s="78"/>
      <c r="AN86" s="78"/>
      <c r="AO86" s="78"/>
      <c r="AP86" s="78"/>
      <c r="AQ86" s="78"/>
      <c r="AR86" s="78"/>
      <c r="AS86" s="78"/>
      <c r="AT86" s="78"/>
      <c r="AU86" s="78"/>
      <c r="AV86" s="78"/>
      <c r="AW86" s="78"/>
      <c r="AX86" s="78"/>
      <c r="AY86" s="78"/>
      <c r="AZ86" s="78"/>
      <c r="BA86" s="78"/>
      <c r="BB86" s="121"/>
      <c r="BC86" s="121"/>
    </row>
    <row r="87" ht="108.0" customHeight="1">
      <c r="A87" s="1"/>
      <c r="B87" s="88"/>
      <c r="C87" s="88"/>
      <c r="D87" s="88"/>
      <c r="E87" s="88"/>
      <c r="F87" s="97" t="s">
        <v>307</v>
      </c>
      <c r="G87" s="139" t="s">
        <v>663</v>
      </c>
      <c r="H87" s="97" t="s">
        <v>466</v>
      </c>
      <c r="I87" s="97" t="s">
        <v>664</v>
      </c>
      <c r="J87" s="97" t="s">
        <v>402</v>
      </c>
      <c r="K87" s="97" t="s">
        <v>581</v>
      </c>
      <c r="L87" s="97" t="s">
        <v>665</v>
      </c>
      <c r="M87" s="98">
        <v>2.0</v>
      </c>
      <c r="N87" s="98">
        <v>1.0</v>
      </c>
      <c r="O87" s="100">
        <f t="shared" si="10"/>
        <v>2</v>
      </c>
      <c r="P87" s="100" t="str">
        <f t="shared" si="11"/>
        <v>Bajo</v>
      </c>
      <c r="Q87" s="98">
        <v>60.0</v>
      </c>
      <c r="R87" s="100">
        <f t="shared" si="12"/>
        <v>120</v>
      </c>
      <c r="S87" s="100" t="str">
        <f t="shared" si="13"/>
        <v>lll</v>
      </c>
      <c r="T87" s="100" t="str">
        <f t="shared" si="14"/>
        <v>Mejorable</v>
      </c>
      <c r="U87" s="97">
        <v>10.0</v>
      </c>
      <c r="V87" s="97" t="s">
        <v>583</v>
      </c>
      <c r="W87" s="97" t="s">
        <v>214</v>
      </c>
      <c r="X87" s="97"/>
      <c r="Y87" s="101" t="s">
        <v>215</v>
      </c>
      <c r="Z87" s="97" t="s">
        <v>666</v>
      </c>
      <c r="AA87" s="97" t="s">
        <v>667</v>
      </c>
      <c r="AB87" s="97" t="s">
        <v>618</v>
      </c>
      <c r="AC87" s="98">
        <v>2.0</v>
      </c>
      <c r="AD87" s="98">
        <v>1.0</v>
      </c>
      <c r="AE87" s="100">
        <f t="shared" si="20"/>
        <v>2</v>
      </c>
      <c r="AF87" s="100" t="str">
        <f t="shared" si="21"/>
        <v>Bajo</v>
      </c>
      <c r="AG87" s="98">
        <v>60.0</v>
      </c>
      <c r="AH87" s="100">
        <f t="shared" si="22"/>
        <v>120</v>
      </c>
      <c r="AI87" s="100" t="str">
        <f t="shared" si="23"/>
        <v>3</v>
      </c>
      <c r="AJ87" s="78"/>
      <c r="AK87" s="78"/>
      <c r="AL87" s="78"/>
      <c r="AM87" s="78"/>
      <c r="AN87" s="78"/>
      <c r="AO87" s="78"/>
      <c r="AP87" s="78"/>
      <c r="AQ87" s="78"/>
      <c r="AR87" s="78"/>
      <c r="AS87" s="78"/>
      <c r="AT87" s="78"/>
      <c r="AU87" s="78"/>
      <c r="AV87" s="78"/>
      <c r="AW87" s="78"/>
      <c r="AX87" s="78"/>
      <c r="AY87" s="78"/>
      <c r="AZ87" s="78"/>
      <c r="BA87" s="78"/>
      <c r="BB87" s="121"/>
      <c r="BC87" s="121"/>
    </row>
    <row r="88" ht="108.0" customHeight="1">
      <c r="A88" s="1"/>
      <c r="B88" s="88"/>
      <c r="C88" s="88"/>
      <c r="D88" s="137" t="s">
        <v>668</v>
      </c>
      <c r="E88" s="138" t="s">
        <v>669</v>
      </c>
      <c r="F88" s="114" t="s">
        <v>272</v>
      </c>
      <c r="G88" s="139" t="s">
        <v>670</v>
      </c>
      <c r="H88" s="97" t="s">
        <v>671</v>
      </c>
      <c r="I88" s="97" t="s">
        <v>672</v>
      </c>
      <c r="J88" s="97" t="s">
        <v>673</v>
      </c>
      <c r="K88" s="97" t="s">
        <v>674</v>
      </c>
      <c r="L88" s="97" t="s">
        <v>675</v>
      </c>
      <c r="M88" s="98">
        <v>2.0</v>
      </c>
      <c r="N88" s="98">
        <v>1.0</v>
      </c>
      <c r="O88" s="100">
        <f t="shared" si="10"/>
        <v>2</v>
      </c>
      <c r="P88" s="100" t="str">
        <f t="shared" si="11"/>
        <v>Bajo</v>
      </c>
      <c r="Q88" s="98">
        <v>25.0</v>
      </c>
      <c r="R88" s="100">
        <f t="shared" si="12"/>
        <v>50</v>
      </c>
      <c r="S88" s="100" t="str">
        <f t="shared" si="13"/>
        <v>lll</v>
      </c>
      <c r="T88" s="100" t="str">
        <f t="shared" si="14"/>
        <v>Mejorable</v>
      </c>
      <c r="U88" s="97">
        <v>3.0</v>
      </c>
      <c r="V88" s="97" t="s">
        <v>676</v>
      </c>
      <c r="W88" s="97" t="s">
        <v>214</v>
      </c>
      <c r="X88" s="97"/>
      <c r="Y88" s="101" t="s">
        <v>215</v>
      </c>
      <c r="Z88" s="101" t="s">
        <v>215</v>
      </c>
      <c r="AA88" s="97" t="s">
        <v>677</v>
      </c>
      <c r="AB88" s="97" t="s">
        <v>678</v>
      </c>
      <c r="AC88" s="98">
        <v>2.0</v>
      </c>
      <c r="AD88" s="98">
        <v>1.0</v>
      </c>
      <c r="AE88" s="100">
        <f t="shared" si="20"/>
        <v>2</v>
      </c>
      <c r="AF88" s="100" t="str">
        <f t="shared" si="21"/>
        <v>Bajo</v>
      </c>
      <c r="AG88" s="98">
        <v>25.0</v>
      </c>
      <c r="AH88" s="100">
        <f t="shared" si="22"/>
        <v>50</v>
      </c>
      <c r="AI88" s="100" t="str">
        <f t="shared" si="23"/>
        <v>3</v>
      </c>
      <c r="AJ88" s="78"/>
      <c r="AK88" s="78"/>
      <c r="AL88" s="78"/>
      <c r="AM88" s="78"/>
      <c r="AN88" s="78"/>
      <c r="AO88" s="78"/>
      <c r="AP88" s="78"/>
      <c r="AQ88" s="78"/>
      <c r="AR88" s="78"/>
      <c r="AS88" s="78"/>
      <c r="AT88" s="78"/>
      <c r="AU88" s="78"/>
      <c r="AV88" s="78"/>
      <c r="AW88" s="78"/>
      <c r="AX88" s="78"/>
      <c r="AY88" s="78"/>
      <c r="AZ88" s="78"/>
      <c r="BA88" s="78"/>
      <c r="BB88" s="121"/>
      <c r="BC88" s="121"/>
    </row>
    <row r="89" ht="108.0" customHeight="1">
      <c r="A89" s="1"/>
      <c r="B89" s="88"/>
      <c r="C89" s="88"/>
      <c r="D89" s="88"/>
      <c r="E89" s="88"/>
      <c r="F89" s="114" t="s">
        <v>307</v>
      </c>
      <c r="G89" s="139" t="s">
        <v>679</v>
      </c>
      <c r="H89" s="97" t="s">
        <v>219</v>
      </c>
      <c r="I89" s="97" t="s">
        <v>680</v>
      </c>
      <c r="J89" s="97" t="s">
        <v>402</v>
      </c>
      <c r="K89" s="97" t="s">
        <v>402</v>
      </c>
      <c r="L89" s="97" t="s">
        <v>681</v>
      </c>
      <c r="M89" s="98">
        <v>2.0</v>
      </c>
      <c r="N89" s="98">
        <v>1.0</v>
      </c>
      <c r="O89" s="100">
        <f t="shared" si="10"/>
        <v>2</v>
      </c>
      <c r="P89" s="100" t="str">
        <f t="shared" si="11"/>
        <v>Bajo</v>
      </c>
      <c r="Q89" s="98">
        <v>25.0</v>
      </c>
      <c r="R89" s="100">
        <f t="shared" si="12"/>
        <v>50</v>
      </c>
      <c r="S89" s="100" t="str">
        <f t="shared" si="13"/>
        <v>lll</v>
      </c>
      <c r="T89" s="100" t="str">
        <f t="shared" si="14"/>
        <v>Mejorable</v>
      </c>
      <c r="U89" s="97">
        <v>2.0</v>
      </c>
      <c r="V89" s="97" t="s">
        <v>682</v>
      </c>
      <c r="W89" s="97" t="s">
        <v>214</v>
      </c>
      <c r="X89" s="97"/>
      <c r="Y89" s="101" t="s">
        <v>215</v>
      </c>
      <c r="Z89" s="101" t="s">
        <v>215</v>
      </c>
      <c r="AA89" s="97" t="s">
        <v>683</v>
      </c>
      <c r="AB89" s="97" t="s">
        <v>684</v>
      </c>
      <c r="AC89" s="98">
        <v>2.0</v>
      </c>
      <c r="AD89" s="98">
        <v>1.0</v>
      </c>
      <c r="AE89" s="100">
        <f t="shared" si="20"/>
        <v>2</v>
      </c>
      <c r="AF89" s="100" t="str">
        <f t="shared" si="21"/>
        <v>Bajo</v>
      </c>
      <c r="AG89" s="98">
        <v>25.0</v>
      </c>
      <c r="AH89" s="100">
        <f t="shared" si="22"/>
        <v>50</v>
      </c>
      <c r="AI89" s="100" t="str">
        <f t="shared" si="23"/>
        <v>3</v>
      </c>
      <c r="AJ89" s="78"/>
      <c r="AK89" s="78"/>
      <c r="AL89" s="78"/>
      <c r="AM89" s="78"/>
      <c r="AN89" s="78"/>
      <c r="AO89" s="78"/>
      <c r="AP89" s="78"/>
      <c r="AQ89" s="78"/>
      <c r="AR89" s="78"/>
      <c r="AS89" s="78"/>
      <c r="AT89" s="78"/>
      <c r="AU89" s="78"/>
      <c r="AV89" s="78"/>
      <c r="AW89" s="78"/>
      <c r="AX89" s="78"/>
      <c r="AY89" s="78"/>
      <c r="AZ89" s="78"/>
      <c r="BA89" s="78"/>
      <c r="BB89" s="121"/>
      <c r="BC89" s="121"/>
    </row>
    <row r="90" ht="108.0" customHeight="1">
      <c r="A90" s="1"/>
      <c r="B90" s="88"/>
      <c r="C90" s="88"/>
      <c r="D90" s="91"/>
      <c r="E90" s="91"/>
      <c r="F90" s="114" t="s">
        <v>307</v>
      </c>
      <c r="G90" s="139" t="s">
        <v>685</v>
      </c>
      <c r="H90" s="97" t="s">
        <v>485</v>
      </c>
      <c r="I90" s="97" t="s">
        <v>686</v>
      </c>
      <c r="J90" s="97" t="s">
        <v>402</v>
      </c>
      <c r="K90" s="97" t="s">
        <v>402</v>
      </c>
      <c r="L90" s="97" t="s">
        <v>687</v>
      </c>
      <c r="M90" s="98">
        <v>2.0</v>
      </c>
      <c r="N90" s="98">
        <v>1.0</v>
      </c>
      <c r="O90" s="100">
        <f t="shared" si="10"/>
        <v>2</v>
      </c>
      <c r="P90" s="100" t="str">
        <f t="shared" si="11"/>
        <v>Bajo</v>
      </c>
      <c r="Q90" s="98">
        <v>25.0</v>
      </c>
      <c r="R90" s="100">
        <f t="shared" si="12"/>
        <v>50</v>
      </c>
      <c r="S90" s="100" t="str">
        <f t="shared" si="13"/>
        <v>lll</v>
      </c>
      <c r="T90" s="100" t="str">
        <f t="shared" si="14"/>
        <v>Mejorable</v>
      </c>
      <c r="U90" s="97">
        <v>4.0</v>
      </c>
      <c r="V90" s="97" t="s">
        <v>688</v>
      </c>
      <c r="W90" s="97" t="s">
        <v>272</v>
      </c>
      <c r="X90" s="97"/>
      <c r="Y90" s="101" t="s">
        <v>215</v>
      </c>
      <c r="Z90" s="101" t="s">
        <v>215</v>
      </c>
      <c r="AA90" s="97" t="s">
        <v>689</v>
      </c>
      <c r="AB90" s="97" t="str">
        <f>+L90</f>
        <v>Uso de Guantes, dotación y el personal debe estar capacitado y con experiencia para realizar la labor, uso de respirador  para prevenir inhalación </v>
      </c>
      <c r="AC90" s="98"/>
      <c r="AD90" s="98"/>
      <c r="AE90" s="100"/>
      <c r="AF90" s="100"/>
      <c r="AG90" s="98"/>
      <c r="AH90" s="100"/>
      <c r="AI90" s="100"/>
      <c r="AJ90" s="78"/>
      <c r="AK90" s="78"/>
      <c r="AL90" s="78"/>
      <c r="AM90" s="78"/>
      <c r="AN90" s="78"/>
      <c r="AO90" s="78"/>
      <c r="AP90" s="78"/>
      <c r="AQ90" s="78"/>
      <c r="AR90" s="78"/>
      <c r="AS90" s="78"/>
      <c r="AT90" s="78"/>
      <c r="AU90" s="78"/>
      <c r="AV90" s="78"/>
      <c r="AW90" s="78"/>
      <c r="AX90" s="78"/>
      <c r="AY90" s="78"/>
      <c r="AZ90" s="78"/>
      <c r="BA90" s="78"/>
      <c r="BB90" s="121"/>
      <c r="BC90" s="121"/>
    </row>
    <row r="91" ht="123.75" customHeight="1">
      <c r="A91" s="1"/>
      <c r="B91" s="88"/>
      <c r="C91" s="88"/>
      <c r="D91" s="128" t="s">
        <v>690</v>
      </c>
      <c r="E91" s="96" t="s">
        <v>691</v>
      </c>
      <c r="F91" s="97" t="s">
        <v>214</v>
      </c>
      <c r="G91" s="97" t="s">
        <v>437</v>
      </c>
      <c r="H91" s="97" t="s">
        <v>225</v>
      </c>
      <c r="I91" s="97" t="s">
        <v>515</v>
      </c>
      <c r="J91" s="97" t="s">
        <v>516</v>
      </c>
      <c r="K91" s="97" t="s">
        <v>517</v>
      </c>
      <c r="L91" s="97" t="s">
        <v>518</v>
      </c>
      <c r="M91" s="98">
        <v>2.0</v>
      </c>
      <c r="N91" s="98">
        <v>2.0</v>
      </c>
      <c r="O91" s="100">
        <f t="shared" si="10"/>
        <v>4</v>
      </c>
      <c r="P91" s="100" t="str">
        <f t="shared" si="11"/>
        <v>Bajo</v>
      </c>
      <c r="Q91" s="98">
        <v>25.0</v>
      </c>
      <c r="R91" s="100">
        <f t="shared" si="12"/>
        <v>100</v>
      </c>
      <c r="S91" s="100" t="str">
        <f t="shared" si="13"/>
        <v>lll</v>
      </c>
      <c r="T91" s="100" t="str">
        <f t="shared" si="14"/>
        <v>Mejorable</v>
      </c>
      <c r="U91" s="97">
        <v>2.0</v>
      </c>
      <c r="V91" s="97" t="s">
        <v>519</v>
      </c>
      <c r="W91" s="97" t="s">
        <v>272</v>
      </c>
      <c r="X91" s="97"/>
      <c r="Y91" s="101" t="s">
        <v>215</v>
      </c>
      <c r="Z91" s="97" t="s">
        <v>692</v>
      </c>
      <c r="AA91" s="97" t="s">
        <v>693</v>
      </c>
      <c r="AB91" s="97" t="s">
        <v>625</v>
      </c>
      <c r="AC91" s="98">
        <v>2.0</v>
      </c>
      <c r="AD91" s="98">
        <v>3.0</v>
      </c>
      <c r="AE91" s="100">
        <f t="shared" ref="AE91:AE105" si="24">+AD91*AC91</f>
        <v>6</v>
      </c>
      <c r="AF91" s="100" t="str">
        <f t="shared" ref="AF91:AF105" si="25">IF(AND(AE91&gt;=2,AE91&lt;=4),"Bajo",IF(AND(AE91&gt;=6,AE91&lt;=8),"Medio",IF(AND(AE91&gt;=10,AE91&lt;=20),"Alto",IF(AND(AE91&gt;=24,AE91&lt;=40),"Muy Alto"))))</f>
        <v>Medio</v>
      </c>
      <c r="AG91" s="98">
        <v>25.0</v>
      </c>
      <c r="AH91" s="100">
        <f t="shared" ref="AH91:AH105" si="26">AE91*AG91</f>
        <v>150</v>
      </c>
      <c r="AI91" s="100" t="str">
        <f t="shared" ref="AI91:AI105" si="27">IF(AND(AH91&gt;19,AH91=20),"4",IF(AND(AH91&gt;=40,AH91&lt;=120),"3",IF(AND(AH91&gt;=150,AH91&lt;=500),"2",IF(AND(AH91&gt;=400,AH91&lt;=6000),"1"))))</f>
        <v>2</v>
      </c>
      <c r="AJ91" s="78"/>
      <c r="AK91" s="78"/>
      <c r="AL91" s="78"/>
      <c r="AM91" s="78"/>
      <c r="AN91" s="78"/>
      <c r="AO91" s="78"/>
      <c r="AP91" s="78"/>
      <c r="AQ91" s="78"/>
      <c r="AR91" s="78"/>
      <c r="AS91" s="78"/>
      <c r="AT91" s="78"/>
      <c r="AU91" s="78"/>
      <c r="AV91" s="78"/>
      <c r="AW91" s="78"/>
      <c r="AX91" s="78"/>
      <c r="AY91" s="78"/>
      <c r="AZ91" s="78"/>
      <c r="BA91" s="78"/>
    </row>
    <row r="92" ht="113.25" customHeight="1">
      <c r="A92" s="1"/>
      <c r="B92" s="88"/>
      <c r="C92" s="88"/>
      <c r="D92" s="88"/>
      <c r="E92" s="97" t="s">
        <v>526</v>
      </c>
      <c r="F92" s="97" t="s">
        <v>214</v>
      </c>
      <c r="G92" s="97" t="s">
        <v>437</v>
      </c>
      <c r="H92" s="97" t="s">
        <v>225</v>
      </c>
      <c r="I92" s="97" t="s">
        <v>515</v>
      </c>
      <c r="J92" s="97" t="s">
        <v>516</v>
      </c>
      <c r="K92" s="97" t="s">
        <v>694</v>
      </c>
      <c r="L92" s="97" t="s">
        <v>518</v>
      </c>
      <c r="M92" s="98">
        <v>2.0</v>
      </c>
      <c r="N92" s="98">
        <v>2.0</v>
      </c>
      <c r="O92" s="100">
        <f t="shared" si="10"/>
        <v>4</v>
      </c>
      <c r="P92" s="100" t="str">
        <f t="shared" si="11"/>
        <v>Bajo</v>
      </c>
      <c r="Q92" s="98">
        <v>25.0</v>
      </c>
      <c r="R92" s="100">
        <f t="shared" si="12"/>
        <v>100</v>
      </c>
      <c r="S92" s="100" t="str">
        <f t="shared" si="13"/>
        <v>lll</v>
      </c>
      <c r="T92" s="100" t="str">
        <f t="shared" si="14"/>
        <v>Mejorable</v>
      </c>
      <c r="U92" s="97">
        <v>2.0</v>
      </c>
      <c r="V92" s="97" t="s">
        <v>519</v>
      </c>
      <c r="W92" s="97" t="s">
        <v>272</v>
      </c>
      <c r="X92" s="97"/>
      <c r="Y92" s="101" t="s">
        <v>215</v>
      </c>
      <c r="Z92" s="97" t="s">
        <v>692</v>
      </c>
      <c r="AA92" s="97" t="s">
        <v>693</v>
      </c>
      <c r="AB92" s="97" t="s">
        <v>695</v>
      </c>
      <c r="AC92" s="98">
        <v>2.0</v>
      </c>
      <c r="AD92" s="98">
        <v>3.0</v>
      </c>
      <c r="AE92" s="100">
        <f t="shared" si="24"/>
        <v>6</v>
      </c>
      <c r="AF92" s="100" t="str">
        <f t="shared" si="25"/>
        <v>Medio</v>
      </c>
      <c r="AG92" s="98">
        <v>25.0</v>
      </c>
      <c r="AH92" s="100">
        <f t="shared" si="26"/>
        <v>150</v>
      </c>
      <c r="AI92" s="100" t="str">
        <f t="shared" si="27"/>
        <v>2</v>
      </c>
      <c r="AJ92" s="78"/>
      <c r="AK92" s="78"/>
      <c r="AL92" s="78"/>
      <c r="AM92" s="78"/>
      <c r="AN92" s="78"/>
      <c r="AO92" s="78"/>
      <c r="AP92" s="78"/>
      <c r="AQ92" s="78"/>
      <c r="AR92" s="78"/>
      <c r="AS92" s="78"/>
      <c r="AT92" s="78"/>
      <c r="AU92" s="78"/>
      <c r="AV92" s="78"/>
      <c r="AW92" s="78"/>
      <c r="AX92" s="78"/>
      <c r="AY92" s="78"/>
      <c r="AZ92" s="78"/>
      <c r="BA92" s="78"/>
    </row>
    <row r="93" ht="92.25" customHeight="1">
      <c r="A93" s="1"/>
      <c r="B93" s="88"/>
      <c r="C93" s="88"/>
      <c r="D93" s="88"/>
      <c r="E93" s="93" t="s">
        <v>696</v>
      </c>
      <c r="F93" s="97" t="s">
        <v>214</v>
      </c>
      <c r="G93" s="97" t="s">
        <v>437</v>
      </c>
      <c r="H93" s="97" t="s">
        <v>225</v>
      </c>
      <c r="I93" s="97" t="s">
        <v>697</v>
      </c>
      <c r="J93" s="97" t="s">
        <v>572</v>
      </c>
      <c r="K93" s="97"/>
      <c r="L93" s="97" t="s">
        <v>573</v>
      </c>
      <c r="M93" s="98">
        <v>2.0</v>
      </c>
      <c r="N93" s="98">
        <v>3.0</v>
      </c>
      <c r="O93" s="100">
        <f t="shared" si="10"/>
        <v>6</v>
      </c>
      <c r="P93" s="100" t="str">
        <f t="shared" si="11"/>
        <v>Medio</v>
      </c>
      <c r="Q93" s="98">
        <v>25.0</v>
      </c>
      <c r="R93" s="100">
        <f t="shared" si="12"/>
        <v>150</v>
      </c>
      <c r="S93" s="100" t="str">
        <f t="shared" si="13"/>
        <v>ll</v>
      </c>
      <c r="T93" s="100" t="str">
        <f t="shared" si="14"/>
        <v>Aceptable con control especifico</v>
      </c>
      <c r="U93" s="97">
        <v>5.0</v>
      </c>
      <c r="V93" s="97" t="s">
        <v>574</v>
      </c>
      <c r="W93" s="97" t="s">
        <v>307</v>
      </c>
      <c r="X93" s="97"/>
      <c r="Y93" s="101" t="s">
        <v>215</v>
      </c>
      <c r="Z93" s="97" t="s">
        <v>639</v>
      </c>
      <c r="AA93" s="97" t="s">
        <v>698</v>
      </c>
      <c r="AB93" s="97" t="s">
        <v>577</v>
      </c>
      <c r="AC93" s="98">
        <v>2.0</v>
      </c>
      <c r="AD93" s="98">
        <v>3.0</v>
      </c>
      <c r="AE93" s="100">
        <f t="shared" si="24"/>
        <v>6</v>
      </c>
      <c r="AF93" s="100" t="str">
        <f t="shared" si="25"/>
        <v>Medio</v>
      </c>
      <c r="AG93" s="98">
        <v>25.0</v>
      </c>
      <c r="AH93" s="100">
        <f t="shared" si="26"/>
        <v>150</v>
      </c>
      <c r="AI93" s="100" t="str">
        <f t="shared" si="27"/>
        <v>2</v>
      </c>
      <c r="AJ93" s="78"/>
      <c r="AK93" s="78"/>
      <c r="AL93" s="78"/>
      <c r="AM93" s="78"/>
      <c r="AN93" s="78"/>
      <c r="AO93" s="78"/>
      <c r="AP93" s="78"/>
      <c r="AQ93" s="78"/>
      <c r="AR93" s="78"/>
      <c r="AS93" s="78"/>
      <c r="AT93" s="78"/>
      <c r="AU93" s="78"/>
      <c r="AV93" s="78"/>
      <c r="AW93" s="78"/>
      <c r="AX93" s="78"/>
      <c r="AY93" s="78"/>
      <c r="AZ93" s="78"/>
      <c r="BA93" s="78"/>
    </row>
    <row r="94" ht="92.25" customHeight="1">
      <c r="A94" s="1"/>
      <c r="B94" s="88"/>
      <c r="C94" s="88"/>
      <c r="D94" s="88"/>
      <c r="E94" s="88"/>
      <c r="F94" s="97" t="s">
        <v>214</v>
      </c>
      <c r="G94" s="97" t="s">
        <v>610</v>
      </c>
      <c r="H94" s="97" t="s">
        <v>219</v>
      </c>
      <c r="I94" s="97" t="s">
        <v>642</v>
      </c>
      <c r="J94" s="97" t="s">
        <v>402</v>
      </c>
      <c r="K94" s="97" t="s">
        <v>402</v>
      </c>
      <c r="L94" s="97" t="s">
        <v>644</v>
      </c>
      <c r="M94" s="98">
        <v>2.0</v>
      </c>
      <c r="N94" s="98">
        <v>2.0</v>
      </c>
      <c r="O94" s="100">
        <f t="shared" si="10"/>
        <v>4</v>
      </c>
      <c r="P94" s="100" t="str">
        <f t="shared" si="11"/>
        <v>Bajo</v>
      </c>
      <c r="Q94" s="98">
        <v>10.0</v>
      </c>
      <c r="R94" s="100">
        <f t="shared" si="12"/>
        <v>40</v>
      </c>
      <c r="S94" s="100" t="str">
        <f t="shared" si="13"/>
        <v>lll</v>
      </c>
      <c r="T94" s="100" t="str">
        <f t="shared" si="14"/>
        <v>Mejorable</v>
      </c>
      <c r="U94" s="97">
        <v>3.0</v>
      </c>
      <c r="V94" s="97" t="s">
        <v>645</v>
      </c>
      <c r="W94" s="97" t="s">
        <v>214</v>
      </c>
      <c r="X94" s="97"/>
      <c r="Y94" s="101" t="s">
        <v>215</v>
      </c>
      <c r="Z94" s="101" t="s">
        <v>215</v>
      </c>
      <c r="AA94" s="97" t="s">
        <v>699</v>
      </c>
      <c r="AB94" s="97" t="s">
        <v>647</v>
      </c>
      <c r="AC94" s="98">
        <v>2.0</v>
      </c>
      <c r="AD94" s="98">
        <v>2.0</v>
      </c>
      <c r="AE94" s="100">
        <f t="shared" si="24"/>
        <v>4</v>
      </c>
      <c r="AF94" s="100" t="str">
        <f t="shared" si="25"/>
        <v>Bajo</v>
      </c>
      <c r="AG94" s="98">
        <v>10.0</v>
      </c>
      <c r="AH94" s="100">
        <f t="shared" si="26"/>
        <v>40</v>
      </c>
      <c r="AI94" s="100" t="str">
        <f t="shared" si="27"/>
        <v>3</v>
      </c>
      <c r="AJ94" s="78"/>
      <c r="AK94" s="78"/>
      <c r="AL94" s="78"/>
      <c r="AM94" s="78"/>
      <c r="AN94" s="78"/>
      <c r="AO94" s="78"/>
      <c r="AP94" s="78"/>
      <c r="AQ94" s="78"/>
      <c r="AR94" s="78"/>
      <c r="AS94" s="78"/>
      <c r="AT94" s="78"/>
      <c r="AU94" s="78"/>
      <c r="AV94" s="78"/>
      <c r="AW94" s="78"/>
      <c r="AX94" s="78"/>
      <c r="AY94" s="78"/>
      <c r="AZ94" s="78"/>
      <c r="BA94" s="78"/>
      <c r="BB94" s="121"/>
      <c r="BC94" s="121"/>
    </row>
    <row r="95" ht="92.25" customHeight="1">
      <c r="A95" s="1"/>
      <c r="B95" s="88"/>
      <c r="C95" s="88"/>
      <c r="D95" s="91"/>
      <c r="E95" s="91"/>
      <c r="F95" s="97" t="s">
        <v>214</v>
      </c>
      <c r="G95" s="97" t="s">
        <v>700</v>
      </c>
      <c r="H95" s="97" t="s">
        <v>466</v>
      </c>
      <c r="I95" s="97" t="s">
        <v>701</v>
      </c>
      <c r="J95" s="97" t="s">
        <v>702</v>
      </c>
      <c r="K95" s="97" t="s">
        <v>703</v>
      </c>
      <c r="L95" s="97" t="s">
        <v>704</v>
      </c>
      <c r="M95" s="98">
        <v>2.0</v>
      </c>
      <c r="N95" s="98">
        <v>2.0</v>
      </c>
      <c r="O95" s="100">
        <f t="shared" si="10"/>
        <v>4</v>
      </c>
      <c r="P95" s="100" t="str">
        <f t="shared" si="11"/>
        <v>Bajo</v>
      </c>
      <c r="Q95" s="98">
        <v>100.0</v>
      </c>
      <c r="R95" s="100">
        <f t="shared" si="12"/>
        <v>400</v>
      </c>
      <c r="S95" s="100" t="str">
        <f t="shared" si="13"/>
        <v>ll</v>
      </c>
      <c r="T95" s="100" t="str">
        <f t="shared" si="14"/>
        <v>Aceptable con control especifico</v>
      </c>
      <c r="U95" s="97">
        <v>15.0</v>
      </c>
      <c r="V95" s="97" t="s">
        <v>592</v>
      </c>
      <c r="W95" s="97" t="s">
        <v>214</v>
      </c>
      <c r="X95" s="97"/>
      <c r="Y95" s="101" t="s">
        <v>215</v>
      </c>
      <c r="Z95" s="97" t="s">
        <v>593</v>
      </c>
      <c r="AA95" s="97" t="s">
        <v>705</v>
      </c>
      <c r="AB95" s="97" t="s">
        <v>704</v>
      </c>
      <c r="AC95" s="98">
        <v>2.0</v>
      </c>
      <c r="AD95" s="98">
        <v>2.0</v>
      </c>
      <c r="AE95" s="100">
        <f t="shared" si="24"/>
        <v>4</v>
      </c>
      <c r="AF95" s="100" t="str">
        <f t="shared" si="25"/>
        <v>Bajo</v>
      </c>
      <c r="AG95" s="98">
        <v>25.0</v>
      </c>
      <c r="AH95" s="100">
        <f t="shared" si="26"/>
        <v>100</v>
      </c>
      <c r="AI95" s="100" t="str">
        <f t="shared" si="27"/>
        <v>3</v>
      </c>
      <c r="AJ95" s="78"/>
      <c r="AK95" s="78"/>
      <c r="AL95" s="78"/>
      <c r="AM95" s="78"/>
      <c r="AN95" s="78"/>
      <c r="AO95" s="78"/>
      <c r="AP95" s="78"/>
      <c r="AQ95" s="78"/>
      <c r="AR95" s="78"/>
      <c r="AS95" s="78"/>
      <c r="AT95" s="78"/>
      <c r="AU95" s="78"/>
      <c r="AV95" s="78"/>
      <c r="AW95" s="78"/>
      <c r="AX95" s="78"/>
      <c r="AY95" s="78"/>
      <c r="AZ95" s="78"/>
      <c r="BA95" s="78"/>
    </row>
    <row r="96" ht="92.25" customHeight="1">
      <c r="A96" s="1"/>
      <c r="B96" s="88"/>
      <c r="C96" s="88"/>
      <c r="D96" s="93" t="s">
        <v>706</v>
      </c>
      <c r="E96" s="93" t="s">
        <v>707</v>
      </c>
      <c r="F96" s="97" t="s">
        <v>214</v>
      </c>
      <c r="G96" s="97" t="s">
        <v>708</v>
      </c>
      <c r="H96" s="97" t="s">
        <v>225</v>
      </c>
      <c r="I96" s="97" t="s">
        <v>642</v>
      </c>
      <c r="J96" s="97" t="s">
        <v>709</v>
      </c>
      <c r="K96" s="97"/>
      <c r="L96" s="97" t="s">
        <v>649</v>
      </c>
      <c r="M96" s="98">
        <v>2.0</v>
      </c>
      <c r="N96" s="98">
        <v>2.0</v>
      </c>
      <c r="O96" s="100">
        <f t="shared" si="10"/>
        <v>4</v>
      </c>
      <c r="P96" s="100" t="str">
        <f t="shared" si="11"/>
        <v>Bajo</v>
      </c>
      <c r="Q96" s="98">
        <v>10.0</v>
      </c>
      <c r="R96" s="100">
        <f t="shared" si="12"/>
        <v>40</v>
      </c>
      <c r="S96" s="100" t="str">
        <f t="shared" si="13"/>
        <v>lll</v>
      </c>
      <c r="T96" s="100" t="str">
        <f t="shared" si="14"/>
        <v>Mejorable</v>
      </c>
      <c r="U96" s="97">
        <v>3.0</v>
      </c>
      <c r="V96" s="97" t="s">
        <v>650</v>
      </c>
      <c r="W96" s="97" t="s">
        <v>214</v>
      </c>
      <c r="X96" s="97"/>
      <c r="Y96" s="101" t="s">
        <v>215</v>
      </c>
      <c r="Z96" s="97" t="s">
        <v>651</v>
      </c>
      <c r="AA96" s="97" t="s">
        <v>710</v>
      </c>
      <c r="AB96" s="97" t="s">
        <v>711</v>
      </c>
      <c r="AC96" s="98">
        <v>2.0</v>
      </c>
      <c r="AD96" s="98">
        <v>2.0</v>
      </c>
      <c r="AE96" s="100">
        <f t="shared" si="24"/>
        <v>4</v>
      </c>
      <c r="AF96" s="100" t="str">
        <f t="shared" si="25"/>
        <v>Bajo</v>
      </c>
      <c r="AG96" s="98">
        <v>10.0</v>
      </c>
      <c r="AH96" s="100">
        <f t="shared" si="26"/>
        <v>40</v>
      </c>
      <c r="AI96" s="100" t="str">
        <f t="shared" si="27"/>
        <v>3</v>
      </c>
      <c r="AJ96" s="78"/>
      <c r="AK96" s="78"/>
      <c r="AL96" s="78"/>
      <c r="AM96" s="78"/>
      <c r="AN96" s="78"/>
      <c r="AO96" s="78"/>
      <c r="AP96" s="78"/>
      <c r="AQ96" s="78"/>
      <c r="AR96" s="78"/>
      <c r="AS96" s="78"/>
      <c r="AT96" s="78"/>
      <c r="AU96" s="78"/>
      <c r="AV96" s="78"/>
      <c r="AW96" s="78"/>
      <c r="AX96" s="78"/>
      <c r="AY96" s="78"/>
      <c r="AZ96" s="78"/>
      <c r="BA96" s="78"/>
    </row>
    <row r="97" ht="92.25" customHeight="1">
      <c r="A97" s="1"/>
      <c r="B97" s="88"/>
      <c r="C97" s="88"/>
      <c r="D97" s="88"/>
      <c r="E97" s="88"/>
      <c r="F97" s="97" t="s">
        <v>214</v>
      </c>
      <c r="G97" s="97" t="s">
        <v>712</v>
      </c>
      <c r="H97" s="97" t="s">
        <v>282</v>
      </c>
      <c r="I97" s="97" t="s">
        <v>283</v>
      </c>
      <c r="J97" s="97" t="s">
        <v>284</v>
      </c>
      <c r="K97" s="97" t="s">
        <v>211</v>
      </c>
      <c r="L97" s="97" t="s">
        <v>285</v>
      </c>
      <c r="M97" s="98">
        <v>2.0</v>
      </c>
      <c r="N97" s="98">
        <v>3.0</v>
      </c>
      <c r="O97" s="100">
        <f t="shared" si="10"/>
        <v>6</v>
      </c>
      <c r="P97" s="100" t="str">
        <f t="shared" si="11"/>
        <v>Medio</v>
      </c>
      <c r="Q97" s="98">
        <v>25.0</v>
      </c>
      <c r="R97" s="100">
        <f t="shared" si="12"/>
        <v>150</v>
      </c>
      <c r="S97" s="100" t="str">
        <f t="shared" si="13"/>
        <v>ll</v>
      </c>
      <c r="T97" s="100" t="str">
        <f t="shared" si="14"/>
        <v>Aceptable con control especifico</v>
      </c>
      <c r="U97" s="97">
        <v>7.0</v>
      </c>
      <c r="V97" s="97" t="s">
        <v>286</v>
      </c>
      <c r="W97" s="97" t="s">
        <v>214</v>
      </c>
      <c r="X97" s="97"/>
      <c r="Y97" s="97" t="s">
        <v>434</v>
      </c>
      <c r="Z97" s="101" t="s">
        <v>215</v>
      </c>
      <c r="AA97" s="97" t="s">
        <v>713</v>
      </c>
      <c r="AB97" s="97" t="s">
        <v>436</v>
      </c>
      <c r="AC97" s="98">
        <v>2.0</v>
      </c>
      <c r="AD97" s="98">
        <v>3.0</v>
      </c>
      <c r="AE97" s="100">
        <f t="shared" si="24"/>
        <v>6</v>
      </c>
      <c r="AF97" s="100" t="str">
        <f t="shared" si="25"/>
        <v>Medio</v>
      </c>
      <c r="AG97" s="98">
        <v>25.0</v>
      </c>
      <c r="AH97" s="100">
        <f t="shared" si="26"/>
        <v>150</v>
      </c>
      <c r="AI97" s="100" t="str">
        <f t="shared" si="27"/>
        <v>2</v>
      </c>
      <c r="AJ97" s="78"/>
      <c r="AK97" s="78"/>
      <c r="AL97" s="78"/>
      <c r="AM97" s="78"/>
      <c r="AN97" s="78"/>
      <c r="AO97" s="78"/>
      <c r="AP97" s="78"/>
      <c r="AQ97" s="78"/>
      <c r="AR97" s="78"/>
      <c r="AS97" s="78"/>
      <c r="AT97" s="78"/>
      <c r="AU97" s="78"/>
      <c r="AV97" s="78"/>
      <c r="AW97" s="78"/>
      <c r="AX97" s="78"/>
      <c r="AY97" s="78"/>
      <c r="AZ97" s="78"/>
      <c r="BA97" s="78"/>
    </row>
    <row r="98" ht="96.0" customHeight="1">
      <c r="A98" s="1"/>
      <c r="B98" s="88"/>
      <c r="C98" s="88"/>
      <c r="D98" s="93" t="s">
        <v>714</v>
      </c>
      <c r="E98" s="93" t="s">
        <v>715</v>
      </c>
      <c r="F98" s="97" t="s">
        <v>214</v>
      </c>
      <c r="G98" s="97" t="s">
        <v>433</v>
      </c>
      <c r="H98" s="97" t="s">
        <v>282</v>
      </c>
      <c r="I98" s="97" t="s">
        <v>283</v>
      </c>
      <c r="J98" s="97" t="s">
        <v>284</v>
      </c>
      <c r="K98" s="97" t="s">
        <v>211</v>
      </c>
      <c r="L98" s="97" t="s">
        <v>285</v>
      </c>
      <c r="M98" s="98">
        <v>2.0</v>
      </c>
      <c r="N98" s="98">
        <v>3.0</v>
      </c>
      <c r="O98" s="100">
        <f t="shared" si="10"/>
        <v>6</v>
      </c>
      <c r="P98" s="100" t="str">
        <f t="shared" si="11"/>
        <v>Medio</v>
      </c>
      <c r="Q98" s="98">
        <v>25.0</v>
      </c>
      <c r="R98" s="100">
        <f t="shared" si="12"/>
        <v>150</v>
      </c>
      <c r="S98" s="100" t="str">
        <f t="shared" si="13"/>
        <v>ll</v>
      </c>
      <c r="T98" s="100" t="str">
        <f t="shared" si="14"/>
        <v>Aceptable con control especifico</v>
      </c>
      <c r="U98" s="97">
        <v>7.0</v>
      </c>
      <c r="V98" s="97" t="s">
        <v>286</v>
      </c>
      <c r="W98" s="97" t="s">
        <v>214</v>
      </c>
      <c r="X98" s="97" t="s">
        <v>402</v>
      </c>
      <c r="Y98" s="97" t="s">
        <v>434</v>
      </c>
      <c r="Z98" s="101" t="s">
        <v>215</v>
      </c>
      <c r="AA98" s="97" t="s">
        <v>713</v>
      </c>
      <c r="AB98" s="97" t="s">
        <v>436</v>
      </c>
      <c r="AC98" s="98">
        <v>2.0</v>
      </c>
      <c r="AD98" s="98">
        <v>3.0</v>
      </c>
      <c r="AE98" s="100">
        <f t="shared" si="24"/>
        <v>6</v>
      </c>
      <c r="AF98" s="100" t="str">
        <f t="shared" si="25"/>
        <v>Medio</v>
      </c>
      <c r="AG98" s="98">
        <v>25.0</v>
      </c>
      <c r="AH98" s="100">
        <f t="shared" si="26"/>
        <v>150</v>
      </c>
      <c r="AI98" s="100" t="str">
        <f t="shared" si="27"/>
        <v>2</v>
      </c>
      <c r="AJ98" s="78"/>
      <c r="AK98" s="78"/>
      <c r="AL98" s="78"/>
      <c r="AM98" s="78"/>
      <c r="AN98" s="78"/>
      <c r="AO98" s="78"/>
      <c r="AP98" s="78"/>
      <c r="AQ98" s="78"/>
      <c r="AR98" s="78"/>
      <c r="AS98" s="78"/>
      <c r="AT98" s="78"/>
      <c r="AU98" s="78"/>
      <c r="AV98" s="78"/>
      <c r="AW98" s="78"/>
      <c r="AX98" s="78"/>
      <c r="AY98" s="78"/>
      <c r="AZ98" s="78"/>
      <c r="BA98" s="78"/>
    </row>
    <row r="99" ht="96.0" customHeight="1">
      <c r="A99" s="1"/>
      <c r="B99" s="88"/>
      <c r="C99" s="88"/>
      <c r="D99" s="88"/>
      <c r="E99" s="88"/>
      <c r="F99" s="97" t="s">
        <v>214</v>
      </c>
      <c r="G99" s="97" t="s">
        <v>716</v>
      </c>
      <c r="H99" s="97" t="s">
        <v>339</v>
      </c>
      <c r="I99" s="97" t="s">
        <v>299</v>
      </c>
      <c r="J99" s="97"/>
      <c r="K99" s="97" t="s">
        <v>717</v>
      </c>
      <c r="L99" s="97" t="s">
        <v>718</v>
      </c>
      <c r="M99" s="98">
        <v>2.0</v>
      </c>
      <c r="N99" s="98">
        <v>3.0</v>
      </c>
      <c r="O99" s="100">
        <f t="shared" si="10"/>
        <v>6</v>
      </c>
      <c r="P99" s="100" t="str">
        <f t="shared" si="11"/>
        <v>Medio</v>
      </c>
      <c r="Q99" s="98">
        <v>10.0</v>
      </c>
      <c r="R99" s="100">
        <f t="shared" si="12"/>
        <v>60</v>
      </c>
      <c r="S99" s="100" t="str">
        <f t="shared" si="13"/>
        <v>lll</v>
      </c>
      <c r="T99" s="100" t="str">
        <f t="shared" si="14"/>
        <v>Mejorable</v>
      </c>
      <c r="U99" s="97">
        <v>24.0</v>
      </c>
      <c r="V99" s="97" t="s">
        <v>719</v>
      </c>
      <c r="W99" s="97" t="s">
        <v>207</v>
      </c>
      <c r="X99" s="97" t="s">
        <v>402</v>
      </c>
      <c r="Y99" s="101" t="s">
        <v>215</v>
      </c>
      <c r="Z99" s="101" t="s">
        <v>215</v>
      </c>
      <c r="AA99" s="97" t="s">
        <v>720</v>
      </c>
      <c r="AB99" s="97" t="s">
        <v>721</v>
      </c>
      <c r="AC99" s="98">
        <v>2.0</v>
      </c>
      <c r="AD99" s="98">
        <v>2.0</v>
      </c>
      <c r="AE99" s="100">
        <f t="shared" si="24"/>
        <v>4</v>
      </c>
      <c r="AF99" s="100" t="str">
        <f t="shared" si="25"/>
        <v>Bajo</v>
      </c>
      <c r="AG99" s="98">
        <v>10.0</v>
      </c>
      <c r="AH99" s="100">
        <f t="shared" si="26"/>
        <v>40</v>
      </c>
      <c r="AI99" s="100" t="str">
        <f t="shared" si="27"/>
        <v>3</v>
      </c>
      <c r="AJ99" s="78"/>
      <c r="AK99" s="78"/>
      <c r="AL99" s="78"/>
      <c r="AM99" s="78"/>
      <c r="AN99" s="78"/>
      <c r="AO99" s="78"/>
      <c r="AP99" s="78"/>
      <c r="AQ99" s="78"/>
      <c r="AR99" s="78"/>
      <c r="AS99" s="78"/>
      <c r="AT99" s="78"/>
      <c r="AU99" s="78"/>
      <c r="AV99" s="78"/>
      <c r="AW99" s="78"/>
      <c r="AX99" s="78"/>
      <c r="AY99" s="78"/>
      <c r="AZ99" s="78"/>
      <c r="BA99" s="78"/>
    </row>
    <row r="100" ht="96.0" customHeight="1">
      <c r="A100" s="1"/>
      <c r="B100" s="88"/>
      <c r="C100" s="88"/>
      <c r="D100" s="88"/>
      <c r="E100" s="88"/>
      <c r="F100" s="97" t="s">
        <v>214</v>
      </c>
      <c r="G100" s="97" t="s">
        <v>722</v>
      </c>
      <c r="H100" s="97" t="s">
        <v>371</v>
      </c>
      <c r="I100" s="97" t="s">
        <v>723</v>
      </c>
      <c r="J100" s="97"/>
      <c r="K100" s="97" t="s">
        <v>724</v>
      </c>
      <c r="L100" s="97" t="s">
        <v>606</v>
      </c>
      <c r="M100" s="98">
        <v>2.0</v>
      </c>
      <c r="N100" s="98">
        <v>2.0</v>
      </c>
      <c r="O100" s="100">
        <f t="shared" si="10"/>
        <v>4</v>
      </c>
      <c r="P100" s="100" t="str">
        <f t="shared" si="11"/>
        <v>Bajo</v>
      </c>
      <c r="Q100" s="98">
        <v>25.0</v>
      </c>
      <c r="R100" s="100">
        <f t="shared" si="12"/>
        <v>100</v>
      </c>
      <c r="S100" s="100" t="str">
        <f t="shared" si="13"/>
        <v>lll</v>
      </c>
      <c r="T100" s="100" t="str">
        <f t="shared" si="14"/>
        <v>Mejorable</v>
      </c>
      <c r="U100" s="97">
        <v>4.0</v>
      </c>
      <c r="V100" s="97" t="s">
        <v>725</v>
      </c>
      <c r="W100" s="97" t="s">
        <v>272</v>
      </c>
      <c r="X100" s="97" t="s">
        <v>402</v>
      </c>
      <c r="Y100" s="101" t="s">
        <v>215</v>
      </c>
      <c r="Z100" s="101" t="s">
        <v>215</v>
      </c>
      <c r="AA100" s="97" t="s">
        <v>726</v>
      </c>
      <c r="AB100" s="97" t="s">
        <v>608</v>
      </c>
      <c r="AC100" s="98">
        <v>2.0</v>
      </c>
      <c r="AD100" s="98">
        <v>2.0</v>
      </c>
      <c r="AE100" s="100">
        <f t="shared" si="24"/>
        <v>4</v>
      </c>
      <c r="AF100" s="100" t="str">
        <f t="shared" si="25"/>
        <v>Bajo</v>
      </c>
      <c r="AG100" s="98">
        <v>25.0</v>
      </c>
      <c r="AH100" s="100">
        <f t="shared" si="26"/>
        <v>100</v>
      </c>
      <c r="AI100" s="100" t="str">
        <f t="shared" si="27"/>
        <v>3</v>
      </c>
      <c r="AJ100" s="78"/>
      <c r="AK100" s="78"/>
      <c r="AL100" s="78"/>
      <c r="AM100" s="78"/>
      <c r="AN100" s="78"/>
      <c r="AO100" s="78"/>
      <c r="AP100" s="78"/>
      <c r="AQ100" s="78"/>
      <c r="AR100" s="78"/>
      <c r="AS100" s="78"/>
      <c r="AT100" s="78"/>
      <c r="AU100" s="78"/>
      <c r="AV100" s="78"/>
      <c r="AW100" s="78"/>
      <c r="AX100" s="78"/>
      <c r="AY100" s="78"/>
      <c r="AZ100" s="78"/>
      <c r="BA100" s="78"/>
    </row>
    <row r="101" ht="96.0" customHeight="1">
      <c r="A101" s="1"/>
      <c r="B101" s="88"/>
      <c r="C101" s="88"/>
      <c r="D101" s="88"/>
      <c r="E101" s="88"/>
      <c r="F101" s="97" t="s">
        <v>214</v>
      </c>
      <c r="G101" s="97" t="s">
        <v>268</v>
      </c>
      <c r="H101" s="97" t="s">
        <v>269</v>
      </c>
      <c r="I101" s="97" t="s">
        <v>210</v>
      </c>
      <c r="J101" s="97" t="s">
        <v>211</v>
      </c>
      <c r="K101" s="97" t="s">
        <v>211</v>
      </c>
      <c r="L101" s="97" t="s">
        <v>727</v>
      </c>
      <c r="M101" s="98">
        <v>2.0</v>
      </c>
      <c r="N101" s="98">
        <v>4.0</v>
      </c>
      <c r="O101" s="100">
        <f t="shared" si="10"/>
        <v>8</v>
      </c>
      <c r="P101" s="100" t="str">
        <f t="shared" si="11"/>
        <v>Medio</v>
      </c>
      <c r="Q101" s="98">
        <v>10.0</v>
      </c>
      <c r="R101" s="100">
        <f t="shared" si="12"/>
        <v>80</v>
      </c>
      <c r="S101" s="100" t="str">
        <f t="shared" si="13"/>
        <v>lll</v>
      </c>
      <c r="T101" s="100" t="str">
        <f t="shared" si="14"/>
        <v>Mejorable</v>
      </c>
      <c r="U101" s="97">
        <v>24.0</v>
      </c>
      <c r="V101" s="97" t="s">
        <v>728</v>
      </c>
      <c r="W101" s="97" t="s">
        <v>272</v>
      </c>
      <c r="X101" s="97" t="s">
        <v>402</v>
      </c>
      <c r="Y101" s="101" t="s">
        <v>215</v>
      </c>
      <c r="Z101" s="101" t="s">
        <v>215</v>
      </c>
      <c r="AA101" s="97" t="s">
        <v>729</v>
      </c>
      <c r="AB101" s="97" t="s">
        <v>394</v>
      </c>
      <c r="AC101" s="98">
        <v>2.0</v>
      </c>
      <c r="AD101" s="98">
        <v>4.0</v>
      </c>
      <c r="AE101" s="100">
        <f t="shared" si="24"/>
        <v>8</v>
      </c>
      <c r="AF101" s="100" t="str">
        <f t="shared" si="25"/>
        <v>Medio</v>
      </c>
      <c r="AG101" s="98">
        <v>10.0</v>
      </c>
      <c r="AH101" s="100">
        <f t="shared" si="26"/>
        <v>80</v>
      </c>
      <c r="AI101" s="100" t="str">
        <f t="shared" si="27"/>
        <v>3</v>
      </c>
      <c r="AJ101" s="78"/>
      <c r="AK101" s="78"/>
      <c r="AL101" s="78"/>
      <c r="AM101" s="78"/>
      <c r="AN101" s="78"/>
      <c r="AO101" s="78"/>
      <c r="AP101" s="78"/>
      <c r="AQ101" s="78"/>
      <c r="AR101" s="78"/>
      <c r="AS101" s="78"/>
      <c r="AT101" s="78"/>
      <c r="AU101" s="78"/>
      <c r="AV101" s="78"/>
      <c r="AW101" s="78"/>
      <c r="AX101" s="78"/>
      <c r="AY101" s="78"/>
      <c r="AZ101" s="78"/>
      <c r="BA101" s="78"/>
    </row>
    <row r="102" ht="96.0" customHeight="1">
      <c r="A102" s="1"/>
      <c r="B102" s="88"/>
      <c r="C102" s="91"/>
      <c r="D102" s="91"/>
      <c r="E102" s="91"/>
      <c r="F102" s="97" t="s">
        <v>214</v>
      </c>
      <c r="G102" s="97" t="s">
        <v>275</v>
      </c>
      <c r="H102" s="97" t="s">
        <v>209</v>
      </c>
      <c r="I102" s="97" t="s">
        <v>210</v>
      </c>
      <c r="J102" s="97" t="s">
        <v>211</v>
      </c>
      <c r="K102" s="97" t="s">
        <v>626</v>
      </c>
      <c r="L102" s="97" t="s">
        <v>241</v>
      </c>
      <c r="M102" s="98">
        <v>2.0</v>
      </c>
      <c r="N102" s="98">
        <v>2.0</v>
      </c>
      <c r="O102" s="100">
        <f t="shared" si="10"/>
        <v>4</v>
      </c>
      <c r="P102" s="100" t="str">
        <f t="shared" si="11"/>
        <v>Bajo</v>
      </c>
      <c r="Q102" s="98">
        <v>25.0</v>
      </c>
      <c r="R102" s="100">
        <f t="shared" si="12"/>
        <v>100</v>
      </c>
      <c r="S102" s="100" t="str">
        <f t="shared" si="13"/>
        <v>lll</v>
      </c>
      <c r="T102" s="100" t="str">
        <f t="shared" si="14"/>
        <v>Mejorable</v>
      </c>
      <c r="U102" s="97">
        <v>24.0</v>
      </c>
      <c r="V102" s="97" t="s">
        <v>471</v>
      </c>
      <c r="W102" s="97" t="s">
        <v>272</v>
      </c>
      <c r="X102" s="97" t="s">
        <v>402</v>
      </c>
      <c r="Y102" s="101" t="s">
        <v>215</v>
      </c>
      <c r="Z102" s="101" t="s">
        <v>215</v>
      </c>
      <c r="AA102" s="97" t="s">
        <v>730</v>
      </c>
      <c r="AB102" s="97" t="s">
        <v>279</v>
      </c>
      <c r="AC102" s="98">
        <v>2.0</v>
      </c>
      <c r="AD102" s="98">
        <v>4.0</v>
      </c>
      <c r="AE102" s="100">
        <f t="shared" si="24"/>
        <v>8</v>
      </c>
      <c r="AF102" s="100" t="str">
        <f t="shared" si="25"/>
        <v>Medio</v>
      </c>
      <c r="AG102" s="98">
        <v>25.0</v>
      </c>
      <c r="AH102" s="100">
        <f t="shared" si="26"/>
        <v>200</v>
      </c>
      <c r="AI102" s="100" t="str">
        <f t="shared" si="27"/>
        <v>2</v>
      </c>
      <c r="AJ102" s="78"/>
      <c r="AK102" s="78"/>
      <c r="AL102" s="78"/>
      <c r="AM102" s="78"/>
      <c r="AN102" s="78"/>
      <c r="AO102" s="78"/>
      <c r="AP102" s="78"/>
      <c r="AQ102" s="78"/>
      <c r="AR102" s="78"/>
      <c r="AS102" s="78"/>
      <c r="AT102" s="78"/>
      <c r="AU102" s="78"/>
      <c r="AV102" s="78"/>
      <c r="AW102" s="78"/>
      <c r="AX102" s="78"/>
      <c r="AY102" s="78"/>
      <c r="AZ102" s="78"/>
      <c r="BA102" s="78"/>
    </row>
    <row r="103" ht="64.5" customHeight="1">
      <c r="A103" s="1"/>
      <c r="B103" s="88"/>
      <c r="C103" s="93" t="s">
        <v>204</v>
      </c>
      <c r="D103" s="94" t="s">
        <v>731</v>
      </c>
      <c r="E103" s="95" t="s">
        <v>732</v>
      </c>
      <c r="F103" s="97" t="s">
        <v>214</v>
      </c>
      <c r="G103" s="97" t="s">
        <v>208</v>
      </c>
      <c r="H103" s="97" t="s">
        <v>209</v>
      </c>
      <c r="I103" s="97" t="s">
        <v>210</v>
      </c>
      <c r="J103" s="97" t="s">
        <v>211</v>
      </c>
      <c r="K103" s="97" t="s">
        <v>211</v>
      </c>
      <c r="L103" s="97" t="s">
        <v>733</v>
      </c>
      <c r="M103" s="98">
        <v>2.0</v>
      </c>
      <c r="N103" s="98">
        <v>4.0</v>
      </c>
      <c r="O103" s="100">
        <f t="shared" si="10"/>
        <v>8</v>
      </c>
      <c r="P103" s="100" t="str">
        <f t="shared" si="11"/>
        <v>Medio</v>
      </c>
      <c r="Q103" s="98">
        <v>25.0</v>
      </c>
      <c r="R103" s="100">
        <f t="shared" si="12"/>
        <v>200</v>
      </c>
      <c r="S103" s="100" t="str">
        <f t="shared" si="13"/>
        <v>ll</v>
      </c>
      <c r="T103" s="100" t="str">
        <f t="shared" si="14"/>
        <v>Aceptable con control especifico</v>
      </c>
      <c r="U103" s="97">
        <v>24.0</v>
      </c>
      <c r="V103" s="97" t="s">
        <v>213</v>
      </c>
      <c r="W103" s="97" t="s">
        <v>214</v>
      </c>
      <c r="X103" s="97" t="s">
        <v>402</v>
      </c>
      <c r="Y103" s="101" t="s">
        <v>215</v>
      </c>
      <c r="Z103" s="101" t="s">
        <v>215</v>
      </c>
      <c r="AA103" s="97" t="s">
        <v>734</v>
      </c>
      <c r="AB103" s="97" t="s">
        <v>735</v>
      </c>
      <c r="AC103" s="98">
        <v>2.0</v>
      </c>
      <c r="AD103" s="98">
        <v>4.0</v>
      </c>
      <c r="AE103" s="100">
        <f t="shared" si="24"/>
        <v>8</v>
      </c>
      <c r="AF103" s="100" t="str">
        <f t="shared" si="25"/>
        <v>Medio</v>
      </c>
      <c r="AG103" s="98">
        <v>25.0</v>
      </c>
      <c r="AH103" s="100">
        <f t="shared" si="26"/>
        <v>200</v>
      </c>
      <c r="AI103" s="100" t="str">
        <f t="shared" si="27"/>
        <v>2</v>
      </c>
      <c r="AJ103" s="78"/>
      <c r="AK103" s="78"/>
      <c r="AL103" s="78"/>
      <c r="AM103" s="78"/>
      <c r="AN103" s="78"/>
      <c r="AO103" s="78"/>
      <c r="AP103" s="78"/>
      <c r="AQ103" s="78"/>
      <c r="AR103" s="78"/>
      <c r="AS103" s="78"/>
      <c r="AT103" s="78"/>
      <c r="AU103" s="78"/>
      <c r="AV103" s="78"/>
      <c r="AW103" s="78"/>
      <c r="AX103" s="78"/>
      <c r="AY103" s="78"/>
      <c r="AZ103" s="78"/>
      <c r="BA103" s="78"/>
    </row>
    <row r="104" ht="69.75" customHeight="1">
      <c r="A104" s="1"/>
      <c r="B104" s="88"/>
      <c r="C104" s="88"/>
      <c r="D104" s="88"/>
      <c r="E104" s="88"/>
      <c r="F104" s="97" t="s">
        <v>214</v>
      </c>
      <c r="G104" s="97" t="s">
        <v>736</v>
      </c>
      <c r="H104" s="97" t="s">
        <v>225</v>
      </c>
      <c r="I104" s="97" t="s">
        <v>737</v>
      </c>
      <c r="J104" s="97" t="s">
        <v>738</v>
      </c>
      <c r="K104" s="97" t="s">
        <v>211</v>
      </c>
      <c r="L104" s="97" t="s">
        <v>739</v>
      </c>
      <c r="M104" s="98">
        <v>2.0</v>
      </c>
      <c r="N104" s="98">
        <v>2.0</v>
      </c>
      <c r="O104" s="100">
        <f t="shared" si="10"/>
        <v>4</v>
      </c>
      <c r="P104" s="100" t="str">
        <f t="shared" si="11"/>
        <v>Bajo</v>
      </c>
      <c r="Q104" s="98">
        <v>100.0</v>
      </c>
      <c r="R104" s="100">
        <f t="shared" si="12"/>
        <v>400</v>
      </c>
      <c r="S104" s="100" t="str">
        <f t="shared" si="13"/>
        <v>ll</v>
      </c>
      <c r="T104" s="100" t="str">
        <f t="shared" si="14"/>
        <v>Aceptable con control especifico</v>
      </c>
      <c r="U104" s="97">
        <v>6.0</v>
      </c>
      <c r="V104" s="97" t="s">
        <v>592</v>
      </c>
      <c r="W104" s="97" t="s">
        <v>214</v>
      </c>
      <c r="X104" s="97" t="s">
        <v>402</v>
      </c>
      <c r="Y104" s="101" t="s">
        <v>215</v>
      </c>
      <c r="Z104" s="97" t="s">
        <v>740</v>
      </c>
      <c r="AA104" s="97" t="s">
        <v>741</v>
      </c>
      <c r="AB104" s="101" t="s">
        <v>215</v>
      </c>
      <c r="AC104" s="98">
        <v>2.0</v>
      </c>
      <c r="AD104" s="98">
        <v>2.0</v>
      </c>
      <c r="AE104" s="100">
        <f t="shared" si="24"/>
        <v>4</v>
      </c>
      <c r="AF104" s="100" t="str">
        <f t="shared" si="25"/>
        <v>Bajo</v>
      </c>
      <c r="AG104" s="98">
        <v>100.0</v>
      </c>
      <c r="AH104" s="100">
        <f t="shared" si="26"/>
        <v>400</v>
      </c>
      <c r="AI104" s="100" t="str">
        <f t="shared" si="27"/>
        <v>2</v>
      </c>
      <c r="AJ104" s="78"/>
      <c r="AK104" s="78"/>
      <c r="AL104" s="78"/>
      <c r="AM104" s="78"/>
      <c r="AN104" s="78"/>
      <c r="AO104" s="78"/>
      <c r="AP104" s="78"/>
      <c r="AQ104" s="78"/>
      <c r="AR104" s="78"/>
      <c r="AS104" s="78"/>
      <c r="AT104" s="78"/>
      <c r="AU104" s="78"/>
      <c r="AV104" s="78"/>
      <c r="AW104" s="78"/>
      <c r="AX104" s="78"/>
      <c r="AY104" s="78"/>
      <c r="AZ104" s="78"/>
      <c r="BA104" s="78"/>
    </row>
    <row r="105" ht="78.0" customHeight="1">
      <c r="A105" s="1"/>
      <c r="B105" s="88"/>
      <c r="C105" s="88"/>
      <c r="D105" s="88"/>
      <c r="E105" s="88"/>
      <c r="F105" s="97" t="s">
        <v>214</v>
      </c>
      <c r="G105" s="97" t="s">
        <v>238</v>
      </c>
      <c r="H105" s="97" t="s">
        <v>108</v>
      </c>
      <c r="I105" s="97" t="s">
        <v>239</v>
      </c>
      <c r="J105" s="97" t="s">
        <v>240</v>
      </c>
      <c r="K105" s="97" t="s">
        <v>241</v>
      </c>
      <c r="L105" s="97" t="s">
        <v>742</v>
      </c>
      <c r="M105" s="98">
        <v>2.0</v>
      </c>
      <c r="N105" s="98">
        <v>3.0</v>
      </c>
      <c r="O105" s="100">
        <f t="shared" si="10"/>
        <v>6</v>
      </c>
      <c r="P105" s="100" t="str">
        <f t="shared" si="11"/>
        <v>Medio</v>
      </c>
      <c r="Q105" s="98">
        <v>25.0</v>
      </c>
      <c r="R105" s="100">
        <f t="shared" si="12"/>
        <v>150</v>
      </c>
      <c r="S105" s="100" t="str">
        <f t="shared" si="13"/>
        <v>ll</v>
      </c>
      <c r="T105" s="100" t="str">
        <f t="shared" si="14"/>
        <v>Aceptable con control especifico</v>
      </c>
      <c r="U105" s="97">
        <v>5.0</v>
      </c>
      <c r="V105" s="97" t="s">
        <v>743</v>
      </c>
      <c r="W105" s="97" t="s">
        <v>272</v>
      </c>
      <c r="X105" s="97" t="s">
        <v>402</v>
      </c>
      <c r="Y105" s="101" t="s">
        <v>215</v>
      </c>
      <c r="Z105" s="97" t="s">
        <v>744</v>
      </c>
      <c r="AA105" s="97" t="s">
        <v>745</v>
      </c>
      <c r="AB105" s="101" t="s">
        <v>215</v>
      </c>
      <c r="AC105" s="98">
        <v>6.0</v>
      </c>
      <c r="AD105" s="98">
        <v>3.0</v>
      </c>
      <c r="AE105" s="100">
        <f t="shared" si="24"/>
        <v>18</v>
      </c>
      <c r="AF105" s="100" t="str">
        <f t="shared" si="25"/>
        <v>Alto</v>
      </c>
      <c r="AG105" s="98">
        <v>25.0</v>
      </c>
      <c r="AH105" s="100">
        <f t="shared" si="26"/>
        <v>450</v>
      </c>
      <c r="AI105" s="100" t="str">
        <f t="shared" si="27"/>
        <v>2</v>
      </c>
      <c r="AJ105" s="78"/>
      <c r="AK105" s="78"/>
      <c r="AL105" s="78"/>
      <c r="AM105" s="78"/>
      <c r="AN105" s="78"/>
      <c r="AO105" s="78"/>
      <c r="AP105" s="78"/>
      <c r="AQ105" s="78"/>
      <c r="AR105" s="78"/>
      <c r="AS105" s="78"/>
      <c r="AT105" s="78"/>
      <c r="AU105" s="78"/>
      <c r="AV105" s="78"/>
      <c r="AW105" s="78"/>
      <c r="AX105" s="78"/>
      <c r="AY105" s="78"/>
      <c r="AZ105" s="78"/>
      <c r="BA105" s="78"/>
    </row>
    <row r="106" ht="109.5" customHeight="1">
      <c r="A106" s="1"/>
      <c r="B106" s="88"/>
      <c r="C106" s="88"/>
      <c r="D106" s="88"/>
      <c r="E106" s="88"/>
      <c r="F106" s="103" t="s">
        <v>214</v>
      </c>
      <c r="G106" s="104" t="s">
        <v>245</v>
      </c>
      <c r="H106" s="105" t="s">
        <v>246</v>
      </c>
      <c r="I106" s="102" t="s">
        <v>232</v>
      </c>
      <c r="J106" s="102" t="s">
        <v>247</v>
      </c>
      <c r="K106" s="102" t="s">
        <v>211</v>
      </c>
      <c r="L106" s="102" t="s">
        <v>248</v>
      </c>
      <c r="M106" s="99">
        <v>2.0</v>
      </c>
      <c r="N106" s="99">
        <v>1.0</v>
      </c>
      <c r="O106" s="106">
        <v>2.0</v>
      </c>
      <c r="P106" s="106" t="s">
        <v>249</v>
      </c>
      <c r="Q106" s="99">
        <v>10.0</v>
      </c>
      <c r="R106" s="106">
        <v>20.0</v>
      </c>
      <c r="S106" s="106" t="s">
        <v>92</v>
      </c>
      <c r="T106" s="106" t="s">
        <v>250</v>
      </c>
      <c r="U106" s="105">
        <v>2.0</v>
      </c>
      <c r="V106" s="107" t="s">
        <v>213</v>
      </c>
      <c r="W106" s="105" t="s">
        <v>207</v>
      </c>
      <c r="X106" s="108"/>
      <c r="Y106" s="109" t="s">
        <v>215</v>
      </c>
      <c r="Z106" s="109" t="s">
        <v>215</v>
      </c>
      <c r="AA106" s="102" t="s">
        <v>251</v>
      </c>
      <c r="AB106" s="102" t="s">
        <v>215</v>
      </c>
      <c r="AC106" s="99">
        <v>2.0</v>
      </c>
      <c r="AD106" s="99">
        <v>1.0</v>
      </c>
      <c r="AE106" s="106">
        <v>2.0</v>
      </c>
      <c r="AF106" s="106" t="s">
        <v>249</v>
      </c>
      <c r="AG106" s="99">
        <v>10.0</v>
      </c>
      <c r="AH106" s="106">
        <v>40.0</v>
      </c>
      <c r="AI106" s="106">
        <v>3.0</v>
      </c>
      <c r="AJ106" s="78"/>
      <c r="AK106" s="78"/>
      <c r="AL106" s="78"/>
      <c r="AM106" s="78"/>
      <c r="AN106" s="78"/>
      <c r="AO106" s="78"/>
      <c r="AP106" s="78"/>
      <c r="AQ106" s="78"/>
      <c r="AR106" s="78"/>
      <c r="AS106" s="78"/>
      <c r="AT106" s="78"/>
      <c r="AU106" s="78"/>
      <c r="AV106" s="78"/>
      <c r="AW106" s="78"/>
      <c r="AX106" s="78"/>
      <c r="AY106" s="78"/>
      <c r="AZ106" s="78"/>
      <c r="BA106" s="78"/>
    </row>
    <row r="107" ht="109.5" customHeight="1">
      <c r="A107" s="1"/>
      <c r="B107" s="91"/>
      <c r="C107" s="91"/>
      <c r="D107" s="91"/>
      <c r="E107" s="91"/>
      <c r="F107" s="140"/>
      <c r="G107" s="104"/>
      <c r="H107" s="105"/>
      <c r="I107" s="102"/>
      <c r="J107" s="102"/>
      <c r="K107" s="102"/>
      <c r="L107" s="102"/>
      <c r="M107" s="99"/>
      <c r="N107" s="99"/>
      <c r="O107" s="106"/>
      <c r="P107" s="106"/>
      <c r="Q107" s="99"/>
      <c r="R107" s="106"/>
      <c r="S107" s="106"/>
      <c r="T107" s="106"/>
      <c r="U107" s="105"/>
      <c r="V107" s="107"/>
      <c r="W107" s="105"/>
      <c r="X107" s="108"/>
      <c r="Y107" s="109"/>
      <c r="Z107" s="109"/>
      <c r="AA107" s="102"/>
      <c r="AB107" s="102"/>
      <c r="AC107" s="99"/>
      <c r="AD107" s="99"/>
      <c r="AE107" s="106"/>
      <c r="AF107" s="106"/>
      <c r="AG107" s="99"/>
      <c r="AH107" s="106"/>
      <c r="AI107" s="106"/>
      <c r="AJ107" s="78"/>
      <c r="AK107" s="78"/>
      <c r="AL107" s="78"/>
      <c r="AM107" s="78"/>
      <c r="AN107" s="78"/>
      <c r="AO107" s="78"/>
      <c r="AP107" s="78"/>
      <c r="AQ107" s="78"/>
      <c r="AR107" s="78"/>
      <c r="AS107" s="78"/>
      <c r="AT107" s="78"/>
      <c r="AU107" s="78"/>
      <c r="AV107" s="78"/>
      <c r="AW107" s="78"/>
      <c r="AX107" s="78"/>
      <c r="AY107" s="78"/>
      <c r="AZ107" s="78"/>
      <c r="BA107" s="78"/>
    </row>
    <row r="108">
      <c r="A108" s="1"/>
      <c r="B108" s="141" t="s">
        <v>746</v>
      </c>
      <c r="C108" s="95" t="s">
        <v>747</v>
      </c>
      <c r="D108" s="97" t="s">
        <v>748</v>
      </c>
      <c r="E108" s="97" t="s">
        <v>749</v>
      </c>
      <c r="F108" s="97" t="s">
        <v>214</v>
      </c>
      <c r="G108" s="97" t="s">
        <v>712</v>
      </c>
      <c r="H108" s="97" t="s">
        <v>219</v>
      </c>
      <c r="I108" s="97" t="s">
        <v>283</v>
      </c>
      <c r="J108" s="97" t="s">
        <v>750</v>
      </c>
      <c r="K108" s="97" t="s">
        <v>751</v>
      </c>
      <c r="L108" s="97" t="s">
        <v>752</v>
      </c>
      <c r="M108" s="98">
        <v>2.0</v>
      </c>
      <c r="N108" s="98">
        <v>2.0</v>
      </c>
      <c r="O108" s="100">
        <f t="shared" ref="O108:O178" si="28">+N108*M108</f>
        <v>4</v>
      </c>
      <c r="P108" s="100" t="str">
        <f t="shared" ref="P108:P178" si="29">IF(AND(O108&gt;=2,O108&lt;=4),"Bajo",IF(AND(O108&gt;=6,O108&lt;=8),"Medio",IF(AND(O108&gt;=10,O108&lt;=20),"Alto",IF(AND(O108&gt;=24,O108&lt;=40),"Muy Alto"))))</f>
        <v>Bajo</v>
      </c>
      <c r="Q108" s="98">
        <v>10.0</v>
      </c>
      <c r="R108" s="100">
        <f t="shared" ref="R108:R178" si="30">O108*Q108</f>
        <v>40</v>
      </c>
      <c r="S108" s="100" t="str">
        <f t="shared" ref="S108:S178" si="31">IF(AND(R108&gt;19,R108=20),"lV",IF(AND(R108&gt;=40,R108&lt;=120),"lll",IF(AND(R108&gt;=150,R108&lt;=500),"ll",IF(AND(R108&gt;=400,R108&lt;=6000),"l"))))</f>
        <v>lll</v>
      </c>
      <c r="T108" s="100" t="str">
        <f t="shared" ref="T108:T178" si="32">IF(AND(S108="l"),"No Aceptable",IF(AND(S108="ll"),"Aceptable con control especifico",IF(AND(S108="lll"),"Mejorable",IF(AND(S108="lV"),"Se acepta"))))</f>
        <v>Mejorable</v>
      </c>
      <c r="U108" s="97">
        <v>6.0</v>
      </c>
      <c r="V108" s="97" t="s">
        <v>286</v>
      </c>
      <c r="W108" s="97" t="s">
        <v>214</v>
      </c>
      <c r="X108" s="97"/>
      <c r="Y108" s="97" t="s">
        <v>753</v>
      </c>
      <c r="Z108" s="97" t="s">
        <v>754</v>
      </c>
      <c r="AA108" s="97" t="s">
        <v>755</v>
      </c>
      <c r="AB108" s="97" t="s">
        <v>436</v>
      </c>
      <c r="AC108" s="98">
        <v>2.0</v>
      </c>
      <c r="AD108" s="98">
        <v>3.0</v>
      </c>
      <c r="AE108" s="100">
        <f t="shared" ref="AE108:AE178" si="33">+AD108*AC108</f>
        <v>6</v>
      </c>
      <c r="AF108" s="100" t="str">
        <f t="shared" ref="AF108:AF178" si="34">IF(AND(AE108&gt;=2,AE108&lt;=4),"Bajo",IF(AND(AE108&gt;=6,AE108&lt;=8),"Medio",IF(AND(AE108&gt;=10,AE108&lt;=20),"Alto",IF(AND(AE108&gt;=24,AE108&lt;=40),"Muy Alto"))))</f>
        <v>Medio</v>
      </c>
      <c r="AG108" s="98">
        <v>25.0</v>
      </c>
      <c r="AH108" s="100">
        <f t="shared" ref="AH108:AH178" si="35">AE108*AG108</f>
        <v>150</v>
      </c>
      <c r="AI108" s="100" t="str">
        <f t="shared" ref="AI108:AI178" si="36">IF(AND(AH108&gt;19,AH108=20),"4",IF(AND(AH108&gt;=40,AH108&lt;=120),"3",IF(AND(AH108&gt;=150,AH108&lt;=500),"2",IF(AND(AH108&gt;=400,AH108&lt;=6000),"1"))))</f>
        <v>2</v>
      </c>
      <c r="AJ108" s="78"/>
      <c r="AK108" s="78"/>
      <c r="AL108" s="78"/>
      <c r="AM108" s="78"/>
      <c r="AN108" s="78"/>
      <c r="AO108" s="78"/>
      <c r="AP108" s="78"/>
      <c r="AQ108" s="78"/>
      <c r="AR108" s="78"/>
      <c r="AS108" s="78"/>
      <c r="AT108" s="78"/>
      <c r="AU108" s="78"/>
      <c r="AV108" s="78"/>
      <c r="AW108" s="78"/>
      <c r="AX108" s="78"/>
      <c r="AY108" s="78"/>
      <c r="AZ108" s="78"/>
      <c r="BA108" s="78"/>
    </row>
    <row r="109">
      <c r="A109" s="1"/>
      <c r="B109" s="88"/>
      <c r="C109" s="88"/>
      <c r="D109" s="93" t="s">
        <v>756</v>
      </c>
      <c r="E109" s="116" t="s">
        <v>757</v>
      </c>
      <c r="F109" s="116" t="s">
        <v>272</v>
      </c>
      <c r="G109" s="116" t="s">
        <v>758</v>
      </c>
      <c r="H109" s="116" t="s">
        <v>759</v>
      </c>
      <c r="I109" s="97" t="s">
        <v>642</v>
      </c>
      <c r="J109" s="97" t="s">
        <v>760</v>
      </c>
      <c r="K109" s="97"/>
      <c r="L109" s="97" t="s">
        <v>649</v>
      </c>
      <c r="M109" s="98">
        <v>2.0</v>
      </c>
      <c r="N109" s="98">
        <v>2.0</v>
      </c>
      <c r="O109" s="100">
        <f t="shared" si="28"/>
        <v>4</v>
      </c>
      <c r="P109" s="100" t="str">
        <f t="shared" si="29"/>
        <v>Bajo</v>
      </c>
      <c r="Q109" s="98">
        <v>10.0</v>
      </c>
      <c r="R109" s="100">
        <f t="shared" si="30"/>
        <v>40</v>
      </c>
      <c r="S109" s="100" t="str">
        <f t="shared" si="31"/>
        <v>lll</v>
      </c>
      <c r="T109" s="100" t="str">
        <f t="shared" si="32"/>
        <v>Mejorable</v>
      </c>
      <c r="U109" s="97">
        <v>3.0</v>
      </c>
      <c r="V109" s="97" t="s">
        <v>650</v>
      </c>
      <c r="W109" s="97" t="s">
        <v>214</v>
      </c>
      <c r="X109" s="97"/>
      <c r="Y109" s="101" t="s">
        <v>215</v>
      </c>
      <c r="Z109" s="101" t="s">
        <v>215</v>
      </c>
      <c r="AA109" s="97" t="s">
        <v>761</v>
      </c>
      <c r="AB109" s="97" t="s">
        <v>762</v>
      </c>
      <c r="AC109" s="98">
        <v>2.0</v>
      </c>
      <c r="AD109" s="98">
        <v>2.0</v>
      </c>
      <c r="AE109" s="100">
        <f t="shared" si="33"/>
        <v>4</v>
      </c>
      <c r="AF109" s="100" t="str">
        <f t="shared" si="34"/>
        <v>Bajo</v>
      </c>
      <c r="AG109" s="98">
        <v>10.0</v>
      </c>
      <c r="AH109" s="100">
        <f t="shared" si="35"/>
        <v>40</v>
      </c>
      <c r="AI109" s="100" t="str">
        <f t="shared" si="36"/>
        <v>3</v>
      </c>
      <c r="AJ109" s="78"/>
      <c r="AK109" s="78"/>
      <c r="AL109" s="78"/>
      <c r="AM109" s="78"/>
      <c r="AN109" s="78"/>
      <c r="AO109" s="78"/>
      <c r="AP109" s="78"/>
      <c r="AQ109" s="78"/>
      <c r="AR109" s="78"/>
      <c r="AS109" s="78"/>
      <c r="AT109" s="78"/>
      <c r="AU109" s="78"/>
      <c r="AV109" s="78"/>
      <c r="AW109" s="78"/>
      <c r="AX109" s="78"/>
      <c r="AY109" s="78"/>
      <c r="AZ109" s="78"/>
      <c r="BA109" s="78"/>
    </row>
    <row r="110" ht="66.0" customHeight="1">
      <c r="A110" s="1"/>
      <c r="B110" s="88"/>
      <c r="C110" s="88"/>
      <c r="D110" s="88"/>
      <c r="E110" s="93" t="s">
        <v>763</v>
      </c>
      <c r="F110" s="97" t="s">
        <v>272</v>
      </c>
      <c r="G110" s="97" t="s">
        <v>484</v>
      </c>
      <c r="H110" s="97" t="s">
        <v>485</v>
      </c>
      <c r="I110" s="114" t="s">
        <v>486</v>
      </c>
      <c r="J110" s="97"/>
      <c r="K110" s="97" t="s">
        <v>764</v>
      </c>
      <c r="L110" s="97" t="s">
        <v>765</v>
      </c>
      <c r="M110" s="98">
        <v>2.0</v>
      </c>
      <c r="N110" s="98">
        <v>2.0</v>
      </c>
      <c r="O110" s="100">
        <f t="shared" si="28"/>
        <v>4</v>
      </c>
      <c r="P110" s="100" t="str">
        <f t="shared" si="29"/>
        <v>Bajo</v>
      </c>
      <c r="Q110" s="98">
        <v>10.0</v>
      </c>
      <c r="R110" s="100">
        <f t="shared" si="30"/>
        <v>40</v>
      </c>
      <c r="S110" s="100" t="str">
        <f t="shared" si="31"/>
        <v>lll</v>
      </c>
      <c r="T110" s="100" t="str">
        <f t="shared" si="32"/>
        <v>Mejorable</v>
      </c>
      <c r="U110" s="97">
        <v>4.0</v>
      </c>
      <c r="V110" s="97"/>
      <c r="W110" s="97" t="s">
        <v>272</v>
      </c>
      <c r="X110" s="97"/>
      <c r="Y110" s="101" t="s">
        <v>215</v>
      </c>
      <c r="Z110" s="101" t="s">
        <v>215</v>
      </c>
      <c r="AA110" s="97" t="s">
        <v>766</v>
      </c>
      <c r="AB110" s="101" t="s">
        <v>215</v>
      </c>
      <c r="AC110" s="98">
        <v>2.0</v>
      </c>
      <c r="AD110" s="98">
        <v>3.0</v>
      </c>
      <c r="AE110" s="100">
        <f t="shared" si="33"/>
        <v>6</v>
      </c>
      <c r="AF110" s="100" t="str">
        <f t="shared" si="34"/>
        <v>Medio</v>
      </c>
      <c r="AG110" s="98">
        <v>10.0</v>
      </c>
      <c r="AH110" s="100">
        <f t="shared" si="35"/>
        <v>60</v>
      </c>
      <c r="AI110" s="100" t="str">
        <f t="shared" si="36"/>
        <v>3</v>
      </c>
      <c r="AJ110" s="78"/>
      <c r="AK110" s="78"/>
      <c r="AL110" s="78"/>
      <c r="AM110" s="78"/>
      <c r="AN110" s="78"/>
      <c r="AO110" s="78"/>
      <c r="AP110" s="78"/>
      <c r="AQ110" s="78"/>
      <c r="AR110" s="78"/>
      <c r="AS110" s="78"/>
      <c r="AT110" s="78"/>
      <c r="AU110" s="78"/>
      <c r="AV110" s="78"/>
      <c r="AW110" s="78"/>
      <c r="AX110" s="78"/>
      <c r="AY110" s="78"/>
      <c r="AZ110" s="78"/>
      <c r="BA110" s="78"/>
    </row>
    <row r="111" ht="66.0" customHeight="1">
      <c r="A111" s="1"/>
      <c r="B111" s="88"/>
      <c r="C111" s="88"/>
      <c r="D111" s="88"/>
      <c r="E111" s="88"/>
      <c r="F111" s="96" t="s">
        <v>272</v>
      </c>
      <c r="G111" s="96" t="s">
        <v>484</v>
      </c>
      <c r="H111" s="96" t="s">
        <v>491</v>
      </c>
      <c r="I111" s="97" t="s">
        <v>767</v>
      </c>
      <c r="J111" s="97" t="s">
        <v>492</v>
      </c>
      <c r="K111" s="97" t="s">
        <v>768</v>
      </c>
      <c r="L111" s="97" t="s">
        <v>769</v>
      </c>
      <c r="M111" s="98">
        <v>2.0</v>
      </c>
      <c r="N111" s="98">
        <v>2.0</v>
      </c>
      <c r="O111" s="100">
        <f t="shared" si="28"/>
        <v>4</v>
      </c>
      <c r="P111" s="100" t="str">
        <f t="shared" si="29"/>
        <v>Bajo</v>
      </c>
      <c r="Q111" s="98">
        <v>10.0</v>
      </c>
      <c r="R111" s="100">
        <f t="shared" si="30"/>
        <v>40</v>
      </c>
      <c r="S111" s="100" t="str">
        <f t="shared" si="31"/>
        <v>lll</v>
      </c>
      <c r="T111" s="100" t="str">
        <f t="shared" si="32"/>
        <v>Mejorable</v>
      </c>
      <c r="U111" s="97">
        <v>5.0</v>
      </c>
      <c r="V111" s="97" t="s">
        <v>405</v>
      </c>
      <c r="W111" s="97" t="s">
        <v>272</v>
      </c>
      <c r="X111" s="97"/>
      <c r="Y111" s="101" t="s">
        <v>215</v>
      </c>
      <c r="Z111" s="97" t="s">
        <v>406</v>
      </c>
      <c r="AA111" s="97" t="s">
        <v>770</v>
      </c>
      <c r="AB111" s="97" t="s">
        <v>408</v>
      </c>
      <c r="AC111" s="98">
        <v>2.0</v>
      </c>
      <c r="AD111" s="98">
        <v>2.0</v>
      </c>
      <c r="AE111" s="100">
        <f t="shared" si="33"/>
        <v>4</v>
      </c>
      <c r="AF111" s="100" t="str">
        <f t="shared" si="34"/>
        <v>Bajo</v>
      </c>
      <c r="AG111" s="98">
        <v>10.0</v>
      </c>
      <c r="AH111" s="100">
        <f t="shared" si="35"/>
        <v>40</v>
      </c>
      <c r="AI111" s="100" t="str">
        <f t="shared" si="36"/>
        <v>3</v>
      </c>
      <c r="AJ111" s="78"/>
      <c r="AK111" s="78"/>
      <c r="AL111" s="78"/>
      <c r="AM111" s="78"/>
      <c r="AN111" s="78"/>
      <c r="AO111" s="78"/>
      <c r="AP111" s="78"/>
      <c r="AQ111" s="78"/>
      <c r="AR111" s="78"/>
      <c r="AS111" s="78"/>
      <c r="AT111" s="78"/>
      <c r="AU111" s="78"/>
      <c r="AV111" s="78"/>
      <c r="AW111" s="78"/>
      <c r="AX111" s="78"/>
      <c r="AY111" s="78"/>
      <c r="AZ111" s="78"/>
      <c r="BA111" s="78"/>
    </row>
    <row r="112" ht="66.0" customHeight="1">
      <c r="A112" s="1"/>
      <c r="B112" s="88"/>
      <c r="C112" s="88"/>
      <c r="D112" s="88"/>
      <c r="E112" s="88"/>
      <c r="F112" s="97" t="s">
        <v>272</v>
      </c>
      <c r="G112" s="97" t="s">
        <v>484</v>
      </c>
      <c r="H112" s="97" t="s">
        <v>771</v>
      </c>
      <c r="I112" s="97" t="s">
        <v>453</v>
      </c>
      <c r="J112" s="97" t="s">
        <v>454</v>
      </c>
      <c r="K112" s="97"/>
      <c r="L112" s="97" t="s">
        <v>456</v>
      </c>
      <c r="M112" s="98">
        <v>2.0</v>
      </c>
      <c r="N112" s="98">
        <v>3.0</v>
      </c>
      <c r="O112" s="100">
        <f t="shared" si="28"/>
        <v>6</v>
      </c>
      <c r="P112" s="100" t="str">
        <f t="shared" si="29"/>
        <v>Medio</v>
      </c>
      <c r="Q112" s="98">
        <v>10.0</v>
      </c>
      <c r="R112" s="100">
        <f t="shared" si="30"/>
        <v>60</v>
      </c>
      <c r="S112" s="100" t="str">
        <f t="shared" si="31"/>
        <v>lll</v>
      </c>
      <c r="T112" s="100" t="str">
        <f t="shared" si="32"/>
        <v>Mejorable</v>
      </c>
      <c r="U112" s="97">
        <v>5.0</v>
      </c>
      <c r="V112" s="97" t="s">
        <v>657</v>
      </c>
      <c r="W112" s="97"/>
      <c r="X112" s="97"/>
      <c r="Y112" s="101" t="s">
        <v>215</v>
      </c>
      <c r="Z112" s="101" t="s">
        <v>215</v>
      </c>
      <c r="AA112" s="97" t="s">
        <v>772</v>
      </c>
      <c r="AB112" s="97" t="s">
        <v>355</v>
      </c>
      <c r="AC112" s="98">
        <v>2.0</v>
      </c>
      <c r="AD112" s="98">
        <v>3.0</v>
      </c>
      <c r="AE112" s="100">
        <f t="shared" si="33"/>
        <v>6</v>
      </c>
      <c r="AF112" s="100" t="str">
        <f t="shared" si="34"/>
        <v>Medio</v>
      </c>
      <c r="AG112" s="98">
        <v>10.0</v>
      </c>
      <c r="AH112" s="100">
        <f t="shared" si="35"/>
        <v>60</v>
      </c>
      <c r="AI112" s="100" t="str">
        <f t="shared" si="36"/>
        <v>3</v>
      </c>
      <c r="AJ112" s="78"/>
      <c r="AK112" s="78"/>
      <c r="AL112" s="78"/>
      <c r="AM112" s="78"/>
      <c r="AN112" s="78"/>
      <c r="AO112" s="78"/>
      <c r="AP112" s="78"/>
      <c r="AQ112" s="78"/>
      <c r="AR112" s="78"/>
      <c r="AS112" s="78"/>
      <c r="AT112" s="78"/>
      <c r="AU112" s="78"/>
      <c r="AV112" s="78"/>
      <c r="AW112" s="78"/>
      <c r="AX112" s="78"/>
      <c r="AY112" s="78"/>
      <c r="AZ112" s="78"/>
      <c r="BA112" s="78"/>
    </row>
    <row r="113" ht="66.0" customHeight="1">
      <c r="A113" s="1"/>
      <c r="B113" s="88"/>
      <c r="C113" s="88"/>
      <c r="D113" s="91"/>
      <c r="E113" s="91"/>
      <c r="F113" s="116" t="s">
        <v>272</v>
      </c>
      <c r="G113" s="116" t="s">
        <v>484</v>
      </c>
      <c r="H113" s="116" t="s">
        <v>771</v>
      </c>
      <c r="I113" s="97" t="s">
        <v>496</v>
      </c>
      <c r="J113" s="97" t="s">
        <v>773</v>
      </c>
      <c r="K113" s="97"/>
      <c r="L113" s="97" t="s">
        <v>765</v>
      </c>
      <c r="M113" s="98">
        <v>2.0</v>
      </c>
      <c r="N113" s="98">
        <v>2.0</v>
      </c>
      <c r="O113" s="100">
        <f t="shared" si="28"/>
        <v>4</v>
      </c>
      <c r="P113" s="100" t="str">
        <f t="shared" si="29"/>
        <v>Bajo</v>
      </c>
      <c r="Q113" s="98">
        <v>25.0</v>
      </c>
      <c r="R113" s="100">
        <f t="shared" si="30"/>
        <v>100</v>
      </c>
      <c r="S113" s="100" t="str">
        <f t="shared" si="31"/>
        <v>lll</v>
      </c>
      <c r="T113" s="100" t="str">
        <f t="shared" si="32"/>
        <v>Mejorable</v>
      </c>
      <c r="U113" s="97">
        <v>4.0</v>
      </c>
      <c r="V113" s="97" t="s">
        <v>499</v>
      </c>
      <c r="W113" s="97" t="s">
        <v>272</v>
      </c>
      <c r="X113" s="97"/>
      <c r="Y113" s="101" t="s">
        <v>215</v>
      </c>
      <c r="Z113" s="97" t="s">
        <v>774</v>
      </c>
      <c r="AA113" s="97" t="s">
        <v>640</v>
      </c>
      <c r="AB113" s="97" t="s">
        <v>502</v>
      </c>
      <c r="AC113" s="98">
        <v>2.0</v>
      </c>
      <c r="AD113" s="98">
        <v>2.0</v>
      </c>
      <c r="AE113" s="100">
        <f t="shared" si="33"/>
        <v>4</v>
      </c>
      <c r="AF113" s="100" t="str">
        <f t="shared" si="34"/>
        <v>Bajo</v>
      </c>
      <c r="AG113" s="98">
        <v>25.0</v>
      </c>
      <c r="AH113" s="100">
        <f t="shared" si="35"/>
        <v>100</v>
      </c>
      <c r="AI113" s="100" t="str">
        <f t="shared" si="36"/>
        <v>3</v>
      </c>
      <c r="AJ113" s="78"/>
      <c r="AK113" s="78"/>
      <c r="AL113" s="78"/>
      <c r="AM113" s="78"/>
      <c r="AN113" s="78"/>
      <c r="AO113" s="78"/>
      <c r="AP113" s="78"/>
      <c r="AQ113" s="78"/>
      <c r="AR113" s="78"/>
      <c r="AS113" s="78"/>
      <c r="AT113" s="78"/>
      <c r="AU113" s="78"/>
      <c r="AV113" s="78"/>
      <c r="AW113" s="78"/>
      <c r="AX113" s="78"/>
      <c r="AY113" s="78"/>
      <c r="AZ113" s="78"/>
      <c r="BA113" s="78"/>
    </row>
    <row r="114" ht="66.0" customHeight="1">
      <c r="A114" s="1"/>
      <c r="B114" s="88"/>
      <c r="C114" s="88"/>
      <c r="D114" s="93" t="s">
        <v>775</v>
      </c>
      <c r="E114" s="93" t="s">
        <v>763</v>
      </c>
      <c r="F114" s="97" t="s">
        <v>272</v>
      </c>
      <c r="G114" s="97" t="s">
        <v>484</v>
      </c>
      <c r="H114" s="97" t="s">
        <v>485</v>
      </c>
      <c r="I114" s="114" t="s">
        <v>486</v>
      </c>
      <c r="J114" s="97"/>
      <c r="K114" s="97" t="s">
        <v>764</v>
      </c>
      <c r="L114" s="97" t="s">
        <v>765</v>
      </c>
      <c r="M114" s="98">
        <v>2.0</v>
      </c>
      <c r="N114" s="98">
        <v>2.0</v>
      </c>
      <c r="O114" s="100">
        <f t="shared" si="28"/>
        <v>4</v>
      </c>
      <c r="P114" s="100" t="str">
        <f t="shared" si="29"/>
        <v>Bajo</v>
      </c>
      <c r="Q114" s="98">
        <v>10.0</v>
      </c>
      <c r="R114" s="100">
        <f t="shared" si="30"/>
        <v>40</v>
      </c>
      <c r="S114" s="100" t="str">
        <f t="shared" si="31"/>
        <v>lll</v>
      </c>
      <c r="T114" s="100" t="str">
        <f t="shared" si="32"/>
        <v>Mejorable</v>
      </c>
      <c r="U114" s="97">
        <v>4.0</v>
      </c>
      <c r="V114" s="97"/>
      <c r="W114" s="97" t="s">
        <v>272</v>
      </c>
      <c r="X114" s="97"/>
      <c r="Y114" s="101" t="s">
        <v>215</v>
      </c>
      <c r="Z114" s="101" t="s">
        <v>215</v>
      </c>
      <c r="AA114" s="97" t="s">
        <v>776</v>
      </c>
      <c r="AB114" s="97" t="s">
        <v>777</v>
      </c>
      <c r="AC114" s="98">
        <v>2.0</v>
      </c>
      <c r="AD114" s="98">
        <v>2.0</v>
      </c>
      <c r="AE114" s="100">
        <f t="shared" si="33"/>
        <v>4</v>
      </c>
      <c r="AF114" s="100" t="str">
        <f t="shared" si="34"/>
        <v>Bajo</v>
      </c>
      <c r="AG114" s="98">
        <v>25.0</v>
      </c>
      <c r="AH114" s="100">
        <f t="shared" si="35"/>
        <v>100</v>
      </c>
      <c r="AI114" s="100" t="str">
        <f t="shared" si="36"/>
        <v>3</v>
      </c>
      <c r="AJ114" s="78"/>
      <c r="AK114" s="78"/>
      <c r="AL114" s="78"/>
      <c r="AM114" s="78"/>
      <c r="AN114" s="78"/>
      <c r="AO114" s="78"/>
      <c r="AP114" s="78"/>
      <c r="AQ114" s="78"/>
      <c r="AR114" s="78"/>
      <c r="AS114" s="78"/>
      <c r="AT114" s="78"/>
      <c r="AU114" s="78"/>
      <c r="AV114" s="78"/>
      <c r="AW114" s="78"/>
      <c r="AX114" s="78"/>
      <c r="AY114" s="78"/>
      <c r="AZ114" s="78"/>
      <c r="BA114" s="78"/>
    </row>
    <row r="115" ht="64.5" customHeight="1">
      <c r="A115" s="1"/>
      <c r="B115" s="88"/>
      <c r="C115" s="88"/>
      <c r="D115" s="88"/>
      <c r="E115" s="88"/>
      <c r="F115" s="96" t="s">
        <v>272</v>
      </c>
      <c r="G115" s="96" t="s">
        <v>484</v>
      </c>
      <c r="H115" s="96" t="s">
        <v>491</v>
      </c>
      <c r="I115" s="97" t="s">
        <v>767</v>
      </c>
      <c r="J115" s="97" t="s">
        <v>492</v>
      </c>
      <c r="K115" s="97" t="s">
        <v>778</v>
      </c>
      <c r="L115" s="97" t="s">
        <v>769</v>
      </c>
      <c r="M115" s="98">
        <v>2.0</v>
      </c>
      <c r="N115" s="98">
        <v>2.0</v>
      </c>
      <c r="O115" s="100">
        <f t="shared" si="28"/>
        <v>4</v>
      </c>
      <c r="P115" s="100" t="str">
        <f t="shared" si="29"/>
        <v>Bajo</v>
      </c>
      <c r="Q115" s="98">
        <v>10.0</v>
      </c>
      <c r="R115" s="100">
        <f t="shared" si="30"/>
        <v>40</v>
      </c>
      <c r="S115" s="100" t="str">
        <f t="shared" si="31"/>
        <v>lll</v>
      </c>
      <c r="T115" s="100" t="str">
        <f t="shared" si="32"/>
        <v>Mejorable</v>
      </c>
      <c r="U115" s="97">
        <v>5.0</v>
      </c>
      <c r="V115" s="97" t="s">
        <v>405</v>
      </c>
      <c r="W115" s="97" t="s">
        <v>272</v>
      </c>
      <c r="X115" s="97"/>
      <c r="Y115" s="101" t="s">
        <v>215</v>
      </c>
      <c r="Z115" s="97" t="s">
        <v>406</v>
      </c>
      <c r="AA115" s="97" t="s">
        <v>779</v>
      </c>
      <c r="AB115" s="97" t="s">
        <v>408</v>
      </c>
      <c r="AC115" s="98">
        <v>2.0</v>
      </c>
      <c r="AD115" s="98">
        <v>2.0</v>
      </c>
      <c r="AE115" s="100">
        <f t="shared" si="33"/>
        <v>4</v>
      </c>
      <c r="AF115" s="100" t="str">
        <f t="shared" si="34"/>
        <v>Bajo</v>
      </c>
      <c r="AG115" s="98">
        <v>10.0</v>
      </c>
      <c r="AH115" s="100">
        <f t="shared" si="35"/>
        <v>40</v>
      </c>
      <c r="AI115" s="100" t="str">
        <f t="shared" si="36"/>
        <v>3</v>
      </c>
      <c r="AJ115" s="78"/>
      <c r="AK115" s="78"/>
      <c r="AL115" s="78"/>
      <c r="AM115" s="78"/>
      <c r="AN115" s="78"/>
      <c r="AO115" s="78"/>
      <c r="AP115" s="78"/>
      <c r="AQ115" s="78"/>
      <c r="AR115" s="78"/>
      <c r="AS115" s="78"/>
      <c r="AT115" s="78"/>
      <c r="AU115" s="78"/>
      <c r="AV115" s="78"/>
      <c r="AW115" s="78"/>
      <c r="AX115" s="78"/>
      <c r="AY115" s="78"/>
      <c r="AZ115" s="78"/>
      <c r="BA115" s="78"/>
    </row>
    <row r="116" ht="73.5" customHeight="1">
      <c r="A116" s="1"/>
      <c r="B116" s="88"/>
      <c r="C116" s="88"/>
      <c r="D116" s="88"/>
      <c r="E116" s="88"/>
      <c r="F116" s="96" t="s">
        <v>272</v>
      </c>
      <c r="G116" s="97" t="s">
        <v>484</v>
      </c>
      <c r="H116" s="97" t="s">
        <v>771</v>
      </c>
      <c r="I116" s="97" t="s">
        <v>453</v>
      </c>
      <c r="J116" s="97" t="s">
        <v>454</v>
      </c>
      <c r="K116" s="97"/>
      <c r="L116" s="97" t="s">
        <v>456</v>
      </c>
      <c r="M116" s="98">
        <v>2.0</v>
      </c>
      <c r="N116" s="98">
        <v>2.0</v>
      </c>
      <c r="O116" s="100">
        <f t="shared" si="28"/>
        <v>4</v>
      </c>
      <c r="P116" s="100" t="str">
        <f t="shared" si="29"/>
        <v>Bajo</v>
      </c>
      <c r="Q116" s="98">
        <v>10.0</v>
      </c>
      <c r="R116" s="100">
        <f t="shared" si="30"/>
        <v>40</v>
      </c>
      <c r="S116" s="100" t="str">
        <f t="shared" si="31"/>
        <v>lll</v>
      </c>
      <c r="T116" s="100" t="str">
        <f t="shared" si="32"/>
        <v>Mejorable</v>
      </c>
      <c r="U116" s="97">
        <v>5.0</v>
      </c>
      <c r="V116" s="97" t="s">
        <v>657</v>
      </c>
      <c r="W116" s="97"/>
      <c r="X116" s="97"/>
      <c r="Y116" s="101" t="s">
        <v>215</v>
      </c>
      <c r="Z116" s="101" t="s">
        <v>215</v>
      </c>
      <c r="AA116" s="97" t="s">
        <v>772</v>
      </c>
      <c r="AB116" s="97" t="s">
        <v>355</v>
      </c>
      <c r="AC116" s="98">
        <v>2.0</v>
      </c>
      <c r="AD116" s="98">
        <v>2.0</v>
      </c>
      <c r="AE116" s="100">
        <f t="shared" si="33"/>
        <v>4</v>
      </c>
      <c r="AF116" s="100" t="str">
        <f t="shared" si="34"/>
        <v>Bajo</v>
      </c>
      <c r="AG116" s="98">
        <v>10.0</v>
      </c>
      <c r="AH116" s="100">
        <f t="shared" si="35"/>
        <v>40</v>
      </c>
      <c r="AI116" s="100" t="str">
        <f t="shared" si="36"/>
        <v>3</v>
      </c>
      <c r="AJ116" s="78"/>
      <c r="AK116" s="78"/>
      <c r="AL116" s="78"/>
      <c r="AM116" s="78"/>
      <c r="AN116" s="78"/>
      <c r="AO116" s="78"/>
      <c r="AP116" s="78"/>
      <c r="AQ116" s="78"/>
      <c r="AR116" s="78"/>
      <c r="AS116" s="78"/>
      <c r="AT116" s="78"/>
      <c r="AU116" s="78"/>
      <c r="AV116" s="78"/>
      <c r="AW116" s="78"/>
      <c r="AX116" s="78"/>
      <c r="AY116" s="78"/>
      <c r="AZ116" s="78"/>
      <c r="BA116" s="78"/>
    </row>
    <row r="117" ht="51.75" customHeight="1">
      <c r="A117" s="1"/>
      <c r="B117" s="88"/>
      <c r="C117" s="88"/>
      <c r="D117" s="88"/>
      <c r="E117" s="91"/>
      <c r="F117" s="96" t="s">
        <v>272</v>
      </c>
      <c r="G117" s="97" t="s">
        <v>484</v>
      </c>
      <c r="H117" s="97" t="s">
        <v>771</v>
      </c>
      <c r="I117" s="97" t="s">
        <v>496</v>
      </c>
      <c r="J117" s="97" t="s">
        <v>497</v>
      </c>
      <c r="K117" s="97"/>
      <c r="L117" s="97" t="s">
        <v>765</v>
      </c>
      <c r="M117" s="98">
        <v>2.0</v>
      </c>
      <c r="N117" s="98">
        <v>2.0</v>
      </c>
      <c r="O117" s="100">
        <f t="shared" si="28"/>
        <v>4</v>
      </c>
      <c r="P117" s="100" t="str">
        <f t="shared" si="29"/>
        <v>Bajo</v>
      </c>
      <c r="Q117" s="98">
        <v>25.0</v>
      </c>
      <c r="R117" s="100">
        <f t="shared" si="30"/>
        <v>100</v>
      </c>
      <c r="S117" s="100" t="str">
        <f t="shared" si="31"/>
        <v>lll</v>
      </c>
      <c r="T117" s="100" t="str">
        <f t="shared" si="32"/>
        <v>Mejorable</v>
      </c>
      <c r="U117" s="97">
        <v>4.0</v>
      </c>
      <c r="V117" s="97" t="s">
        <v>499</v>
      </c>
      <c r="W117" s="97" t="s">
        <v>272</v>
      </c>
      <c r="X117" s="97"/>
      <c r="Y117" s="101" t="s">
        <v>215</v>
      </c>
      <c r="Z117" s="97" t="s">
        <v>780</v>
      </c>
      <c r="AA117" s="97" t="s">
        <v>640</v>
      </c>
      <c r="AB117" s="97" t="s">
        <v>502</v>
      </c>
      <c r="AC117" s="98">
        <v>2.0</v>
      </c>
      <c r="AD117" s="98">
        <v>2.0</v>
      </c>
      <c r="AE117" s="100">
        <f t="shared" si="33"/>
        <v>4</v>
      </c>
      <c r="AF117" s="100" t="str">
        <f t="shared" si="34"/>
        <v>Bajo</v>
      </c>
      <c r="AG117" s="98">
        <v>25.0</v>
      </c>
      <c r="AH117" s="100">
        <f t="shared" si="35"/>
        <v>100</v>
      </c>
      <c r="AI117" s="100" t="str">
        <f t="shared" si="36"/>
        <v>3</v>
      </c>
      <c r="AJ117" s="78"/>
      <c r="AK117" s="78"/>
      <c r="AL117" s="78"/>
      <c r="AM117" s="78"/>
      <c r="AN117" s="78"/>
      <c r="AO117" s="78"/>
      <c r="AP117" s="78"/>
      <c r="AQ117" s="78"/>
      <c r="AR117" s="78"/>
      <c r="AS117" s="78"/>
      <c r="AT117" s="78"/>
      <c r="AU117" s="78"/>
      <c r="AV117" s="78"/>
      <c r="AW117" s="78"/>
      <c r="AX117" s="78"/>
      <c r="AY117" s="78"/>
      <c r="AZ117" s="78"/>
      <c r="BA117" s="78"/>
    </row>
    <row r="118">
      <c r="A118" s="1"/>
      <c r="B118" s="88"/>
      <c r="C118" s="88"/>
      <c r="D118" s="88"/>
      <c r="E118" s="116" t="s">
        <v>763</v>
      </c>
      <c r="F118" s="96" t="s">
        <v>272</v>
      </c>
      <c r="G118" s="116" t="s">
        <v>484</v>
      </c>
      <c r="H118" s="116" t="s">
        <v>781</v>
      </c>
      <c r="I118" s="97" t="s">
        <v>782</v>
      </c>
      <c r="J118" s="97" t="s">
        <v>783</v>
      </c>
      <c r="K118" s="97" t="s">
        <v>784</v>
      </c>
      <c r="L118" s="97" t="s">
        <v>785</v>
      </c>
      <c r="M118" s="98">
        <v>2.0</v>
      </c>
      <c r="N118" s="98">
        <v>2.0</v>
      </c>
      <c r="O118" s="100">
        <f t="shared" si="28"/>
        <v>4</v>
      </c>
      <c r="P118" s="100" t="str">
        <f t="shared" si="29"/>
        <v>Bajo</v>
      </c>
      <c r="Q118" s="98">
        <v>25.0</v>
      </c>
      <c r="R118" s="100">
        <f t="shared" si="30"/>
        <v>100</v>
      </c>
      <c r="S118" s="100" t="str">
        <f t="shared" si="31"/>
        <v>lll</v>
      </c>
      <c r="T118" s="100" t="str">
        <f t="shared" si="32"/>
        <v>Mejorable</v>
      </c>
      <c r="U118" s="97">
        <v>4.0</v>
      </c>
      <c r="V118" s="97" t="s">
        <v>786</v>
      </c>
      <c r="W118" s="97" t="s">
        <v>787</v>
      </c>
      <c r="X118" s="97"/>
      <c r="Y118" s="97" t="s">
        <v>788</v>
      </c>
      <c r="Z118" s="97" t="s">
        <v>789</v>
      </c>
      <c r="AA118" s="97" t="s">
        <v>790</v>
      </c>
      <c r="AB118" s="97" t="s">
        <v>791</v>
      </c>
      <c r="AC118" s="98">
        <v>2.0</v>
      </c>
      <c r="AD118" s="98">
        <v>2.0</v>
      </c>
      <c r="AE118" s="100">
        <f t="shared" si="33"/>
        <v>4</v>
      </c>
      <c r="AF118" s="100" t="str">
        <f t="shared" si="34"/>
        <v>Bajo</v>
      </c>
      <c r="AG118" s="98">
        <v>25.0</v>
      </c>
      <c r="AH118" s="100">
        <f t="shared" si="35"/>
        <v>100</v>
      </c>
      <c r="AI118" s="100" t="str">
        <f t="shared" si="36"/>
        <v>3</v>
      </c>
      <c r="AJ118" s="78"/>
      <c r="AK118" s="78"/>
      <c r="AL118" s="78"/>
      <c r="AM118" s="78"/>
      <c r="AN118" s="78"/>
      <c r="AO118" s="78"/>
      <c r="AP118" s="78"/>
      <c r="AQ118" s="78"/>
      <c r="AR118" s="78"/>
      <c r="AS118" s="78"/>
      <c r="AT118" s="78"/>
      <c r="AU118" s="78"/>
      <c r="AV118" s="78"/>
      <c r="AW118" s="78"/>
      <c r="AX118" s="78"/>
      <c r="AY118" s="78"/>
      <c r="AZ118" s="78"/>
      <c r="BA118" s="78"/>
    </row>
    <row r="119" ht="96.75" customHeight="1">
      <c r="A119" s="1"/>
      <c r="B119" s="88"/>
      <c r="C119" s="88"/>
      <c r="D119" s="88"/>
      <c r="E119" s="97" t="s">
        <v>763</v>
      </c>
      <c r="F119" s="96" t="s">
        <v>272</v>
      </c>
      <c r="G119" s="97" t="s">
        <v>484</v>
      </c>
      <c r="H119" s="97" t="s">
        <v>459</v>
      </c>
      <c r="I119" s="114" t="s">
        <v>792</v>
      </c>
      <c r="J119" s="97" t="s">
        <v>793</v>
      </c>
      <c r="K119" s="97" t="s">
        <v>794</v>
      </c>
      <c r="L119" s="97" t="s">
        <v>795</v>
      </c>
      <c r="M119" s="98">
        <v>2.0</v>
      </c>
      <c r="N119" s="98">
        <v>2.0</v>
      </c>
      <c r="O119" s="100">
        <f t="shared" si="28"/>
        <v>4</v>
      </c>
      <c r="P119" s="100" t="str">
        <f t="shared" si="29"/>
        <v>Bajo</v>
      </c>
      <c r="Q119" s="98">
        <v>25.0</v>
      </c>
      <c r="R119" s="100">
        <f t="shared" si="30"/>
        <v>100</v>
      </c>
      <c r="S119" s="100" t="str">
        <f t="shared" si="31"/>
        <v>lll</v>
      </c>
      <c r="T119" s="100" t="str">
        <f t="shared" si="32"/>
        <v>Mejorable</v>
      </c>
      <c r="U119" s="97">
        <v>4.0</v>
      </c>
      <c r="V119" s="97" t="s">
        <v>796</v>
      </c>
      <c r="W119" s="97" t="s">
        <v>214</v>
      </c>
      <c r="X119" s="97"/>
      <c r="Y119" s="101" t="s">
        <v>215</v>
      </c>
      <c r="Z119" s="97" t="s">
        <v>789</v>
      </c>
      <c r="AA119" s="97" t="s">
        <v>797</v>
      </c>
      <c r="AB119" s="97" t="s">
        <v>798</v>
      </c>
      <c r="AC119" s="98">
        <v>2.0</v>
      </c>
      <c r="AD119" s="98">
        <v>2.0</v>
      </c>
      <c r="AE119" s="100">
        <f t="shared" si="33"/>
        <v>4</v>
      </c>
      <c r="AF119" s="100" t="str">
        <f t="shared" si="34"/>
        <v>Bajo</v>
      </c>
      <c r="AG119" s="98">
        <v>25.0</v>
      </c>
      <c r="AH119" s="100">
        <f t="shared" si="35"/>
        <v>100</v>
      </c>
      <c r="AI119" s="100" t="str">
        <f t="shared" si="36"/>
        <v>3</v>
      </c>
      <c r="AJ119" s="78"/>
      <c r="AK119" s="78"/>
      <c r="AL119" s="78"/>
      <c r="AM119" s="78"/>
      <c r="AN119" s="78"/>
      <c r="AO119" s="78"/>
      <c r="AP119" s="78"/>
      <c r="AQ119" s="78"/>
      <c r="AR119" s="78"/>
      <c r="AS119" s="78"/>
      <c r="AT119" s="78"/>
      <c r="AU119" s="78"/>
      <c r="AV119" s="78"/>
      <c r="AW119" s="78"/>
      <c r="AX119" s="78"/>
      <c r="AY119" s="78"/>
      <c r="AZ119" s="78"/>
      <c r="BA119" s="78"/>
    </row>
    <row r="120" ht="96.75" customHeight="1">
      <c r="A120" s="1"/>
      <c r="B120" s="88"/>
      <c r="C120" s="88"/>
      <c r="D120" s="88"/>
      <c r="E120" s="96" t="s">
        <v>763</v>
      </c>
      <c r="F120" s="96" t="s">
        <v>272</v>
      </c>
      <c r="G120" s="96" t="s">
        <v>484</v>
      </c>
      <c r="H120" s="96" t="s">
        <v>269</v>
      </c>
      <c r="I120" s="97" t="s">
        <v>799</v>
      </c>
      <c r="J120" s="97"/>
      <c r="K120" s="97" t="s">
        <v>800</v>
      </c>
      <c r="L120" s="97" t="s">
        <v>801</v>
      </c>
      <c r="M120" s="98">
        <v>2.0</v>
      </c>
      <c r="N120" s="98">
        <v>2.0</v>
      </c>
      <c r="O120" s="100">
        <f t="shared" si="28"/>
        <v>4</v>
      </c>
      <c r="P120" s="100" t="str">
        <f t="shared" si="29"/>
        <v>Bajo</v>
      </c>
      <c r="Q120" s="98">
        <v>25.0</v>
      </c>
      <c r="R120" s="100">
        <f t="shared" si="30"/>
        <v>100</v>
      </c>
      <c r="S120" s="100" t="str">
        <f t="shared" si="31"/>
        <v>lll</v>
      </c>
      <c r="T120" s="100" t="str">
        <f t="shared" si="32"/>
        <v>Mejorable</v>
      </c>
      <c r="U120" s="142">
        <v>4.0</v>
      </c>
      <c r="V120" s="142"/>
      <c r="W120" s="142" t="s">
        <v>214</v>
      </c>
      <c r="X120" s="142"/>
      <c r="Y120" s="101" t="s">
        <v>215</v>
      </c>
      <c r="Z120" s="101" t="s">
        <v>215</v>
      </c>
      <c r="AA120" s="143" t="s">
        <v>802</v>
      </c>
      <c r="AB120" s="143" t="s">
        <v>791</v>
      </c>
      <c r="AC120" s="98">
        <v>2.0</v>
      </c>
      <c r="AD120" s="98">
        <v>2.0</v>
      </c>
      <c r="AE120" s="100">
        <f t="shared" si="33"/>
        <v>4</v>
      </c>
      <c r="AF120" s="100" t="str">
        <f t="shared" si="34"/>
        <v>Bajo</v>
      </c>
      <c r="AG120" s="98">
        <v>25.0</v>
      </c>
      <c r="AH120" s="100">
        <f t="shared" si="35"/>
        <v>100</v>
      </c>
      <c r="AI120" s="100" t="str">
        <f t="shared" si="36"/>
        <v>3</v>
      </c>
      <c r="AJ120" s="78"/>
      <c r="AK120" s="78"/>
      <c r="AL120" s="78"/>
      <c r="AM120" s="78"/>
      <c r="AN120" s="78"/>
      <c r="AO120" s="78"/>
      <c r="AP120" s="78"/>
      <c r="AQ120" s="78"/>
      <c r="AR120" s="78"/>
      <c r="AS120" s="78"/>
      <c r="AT120" s="78"/>
      <c r="AU120" s="78"/>
      <c r="AV120" s="78"/>
      <c r="AW120" s="78"/>
      <c r="AX120" s="78"/>
      <c r="AY120" s="78"/>
      <c r="AZ120" s="78"/>
      <c r="BA120" s="78"/>
    </row>
    <row r="121" ht="96.75" customHeight="1">
      <c r="A121" s="1"/>
      <c r="B121" s="88"/>
      <c r="C121" s="88"/>
      <c r="D121" s="91"/>
      <c r="E121" s="97" t="s">
        <v>763</v>
      </c>
      <c r="F121" s="96" t="s">
        <v>272</v>
      </c>
      <c r="G121" s="97" t="s">
        <v>484</v>
      </c>
      <c r="H121" s="97" t="s">
        <v>771</v>
      </c>
      <c r="I121" s="97" t="s">
        <v>453</v>
      </c>
      <c r="J121" s="97" t="s">
        <v>803</v>
      </c>
      <c r="K121" s="97" t="s">
        <v>804</v>
      </c>
      <c r="L121" s="97" t="s">
        <v>805</v>
      </c>
      <c r="M121" s="98">
        <v>2.0</v>
      </c>
      <c r="N121" s="98">
        <v>2.0</v>
      </c>
      <c r="O121" s="100">
        <f t="shared" si="28"/>
        <v>4</v>
      </c>
      <c r="P121" s="100" t="str">
        <f t="shared" si="29"/>
        <v>Bajo</v>
      </c>
      <c r="Q121" s="98">
        <v>25.0</v>
      </c>
      <c r="R121" s="100">
        <f t="shared" si="30"/>
        <v>100</v>
      </c>
      <c r="S121" s="100" t="str">
        <f t="shared" si="31"/>
        <v>lll</v>
      </c>
      <c r="T121" s="100" t="str">
        <f t="shared" si="32"/>
        <v>Mejorable</v>
      </c>
      <c r="U121" s="142">
        <v>4.0</v>
      </c>
      <c r="V121" s="142"/>
      <c r="W121" s="142" t="s">
        <v>214</v>
      </c>
      <c r="X121" s="142"/>
      <c r="Y121" s="101" t="s">
        <v>215</v>
      </c>
      <c r="Z121" s="101" t="s">
        <v>215</v>
      </c>
      <c r="AA121" s="143" t="s">
        <v>806</v>
      </c>
      <c r="AB121" s="143" t="s">
        <v>807</v>
      </c>
      <c r="AC121" s="98">
        <v>2.0</v>
      </c>
      <c r="AD121" s="98">
        <v>2.0</v>
      </c>
      <c r="AE121" s="100">
        <f t="shared" si="33"/>
        <v>4</v>
      </c>
      <c r="AF121" s="100" t="str">
        <f t="shared" si="34"/>
        <v>Bajo</v>
      </c>
      <c r="AG121" s="98">
        <v>25.0</v>
      </c>
      <c r="AH121" s="100">
        <f t="shared" si="35"/>
        <v>100</v>
      </c>
      <c r="AI121" s="100" t="str">
        <f t="shared" si="36"/>
        <v>3</v>
      </c>
      <c r="AJ121" s="78"/>
      <c r="AK121" s="78"/>
      <c r="AL121" s="78"/>
      <c r="AM121" s="78"/>
      <c r="AN121" s="78"/>
      <c r="AO121" s="78"/>
      <c r="AP121" s="78"/>
      <c r="AQ121" s="78"/>
      <c r="AR121" s="78"/>
      <c r="AS121" s="78"/>
      <c r="AT121" s="78"/>
      <c r="AU121" s="78"/>
      <c r="AV121" s="78"/>
      <c r="AW121" s="78"/>
      <c r="AX121" s="78"/>
      <c r="AY121" s="78"/>
      <c r="AZ121" s="78"/>
      <c r="BA121" s="78"/>
    </row>
    <row r="122" ht="96.75" customHeight="1">
      <c r="A122" s="1"/>
      <c r="B122" s="88"/>
      <c r="C122" s="88"/>
      <c r="D122" s="97" t="s">
        <v>808</v>
      </c>
      <c r="E122" s="97" t="s">
        <v>763</v>
      </c>
      <c r="F122" s="96" t="s">
        <v>272</v>
      </c>
      <c r="G122" s="97" t="s">
        <v>484</v>
      </c>
      <c r="H122" s="97" t="s">
        <v>282</v>
      </c>
      <c r="I122" s="97" t="s">
        <v>809</v>
      </c>
      <c r="J122" s="97"/>
      <c r="K122" s="97"/>
      <c r="L122" s="97" t="s">
        <v>810</v>
      </c>
      <c r="M122" s="98">
        <v>2.0</v>
      </c>
      <c r="N122" s="98">
        <v>2.0</v>
      </c>
      <c r="O122" s="100">
        <f t="shared" si="28"/>
        <v>4</v>
      </c>
      <c r="P122" s="100" t="str">
        <f t="shared" si="29"/>
        <v>Bajo</v>
      </c>
      <c r="Q122" s="98">
        <v>10.0</v>
      </c>
      <c r="R122" s="100">
        <f t="shared" si="30"/>
        <v>40</v>
      </c>
      <c r="S122" s="100" t="str">
        <f t="shared" si="31"/>
        <v>lll</v>
      </c>
      <c r="T122" s="100" t="str">
        <f t="shared" si="32"/>
        <v>Mejorable</v>
      </c>
      <c r="U122" s="97">
        <v>3.0</v>
      </c>
      <c r="V122" s="97" t="s">
        <v>613</v>
      </c>
      <c r="W122" s="97" t="s">
        <v>214</v>
      </c>
      <c r="X122" s="97"/>
      <c r="Y122" s="101" t="s">
        <v>215</v>
      </c>
      <c r="Z122" s="101" t="s">
        <v>215</v>
      </c>
      <c r="AA122" s="97" t="s">
        <v>811</v>
      </c>
      <c r="AB122" s="101" t="s">
        <v>215</v>
      </c>
      <c r="AC122" s="98">
        <v>2.0</v>
      </c>
      <c r="AD122" s="98">
        <v>2.0</v>
      </c>
      <c r="AE122" s="100">
        <f t="shared" si="33"/>
        <v>4</v>
      </c>
      <c r="AF122" s="100" t="str">
        <f t="shared" si="34"/>
        <v>Bajo</v>
      </c>
      <c r="AG122" s="98">
        <v>10.0</v>
      </c>
      <c r="AH122" s="100">
        <f t="shared" si="35"/>
        <v>40</v>
      </c>
      <c r="AI122" s="100" t="str">
        <f t="shared" si="36"/>
        <v>3</v>
      </c>
      <c r="AJ122" s="78"/>
      <c r="AK122" s="78"/>
      <c r="AL122" s="78"/>
      <c r="AM122" s="78"/>
      <c r="AN122" s="78"/>
      <c r="AO122" s="78"/>
      <c r="AP122" s="78"/>
      <c r="AQ122" s="78"/>
      <c r="AR122" s="78"/>
      <c r="AS122" s="78"/>
      <c r="AT122" s="78"/>
      <c r="AU122" s="78"/>
      <c r="AV122" s="78"/>
      <c r="AW122" s="78"/>
      <c r="AX122" s="78"/>
      <c r="AY122" s="78"/>
      <c r="AZ122" s="78"/>
      <c r="BA122" s="78"/>
    </row>
    <row r="123" ht="96.75" customHeight="1">
      <c r="A123" s="1"/>
      <c r="B123" s="88"/>
      <c r="C123" s="88"/>
      <c r="D123" s="93" t="s">
        <v>812</v>
      </c>
      <c r="E123" s="140" t="s">
        <v>813</v>
      </c>
      <c r="F123" s="96" t="s">
        <v>272</v>
      </c>
      <c r="G123" s="97" t="s">
        <v>814</v>
      </c>
      <c r="H123" s="97" t="s">
        <v>269</v>
      </c>
      <c r="I123" s="97" t="s">
        <v>445</v>
      </c>
      <c r="J123" s="97" t="s">
        <v>815</v>
      </c>
      <c r="K123" s="97" t="s">
        <v>816</v>
      </c>
      <c r="L123" s="97" t="s">
        <v>448</v>
      </c>
      <c r="M123" s="98">
        <v>2.0</v>
      </c>
      <c r="N123" s="98">
        <v>2.0</v>
      </c>
      <c r="O123" s="100">
        <f t="shared" si="28"/>
        <v>4</v>
      </c>
      <c r="P123" s="100" t="str">
        <f t="shared" si="29"/>
        <v>Bajo</v>
      </c>
      <c r="Q123" s="98">
        <v>25.0</v>
      </c>
      <c r="R123" s="100">
        <f t="shared" si="30"/>
        <v>100</v>
      </c>
      <c r="S123" s="100" t="str">
        <f t="shared" si="31"/>
        <v>lll</v>
      </c>
      <c r="T123" s="100" t="str">
        <f t="shared" si="32"/>
        <v>Mejorable</v>
      </c>
      <c r="U123" s="97">
        <v>3.0</v>
      </c>
      <c r="V123" s="97" t="s">
        <v>449</v>
      </c>
      <c r="W123" s="97" t="s">
        <v>214</v>
      </c>
      <c r="X123" s="97"/>
      <c r="Y123" s="101" t="s">
        <v>215</v>
      </c>
      <c r="Z123" s="97" t="s">
        <v>817</v>
      </c>
      <c r="AA123" s="97" t="s">
        <v>818</v>
      </c>
      <c r="AB123" s="97" t="s">
        <v>452</v>
      </c>
      <c r="AC123" s="98">
        <v>2.0</v>
      </c>
      <c r="AD123" s="98">
        <v>2.0</v>
      </c>
      <c r="AE123" s="100">
        <f t="shared" si="33"/>
        <v>4</v>
      </c>
      <c r="AF123" s="100" t="str">
        <f t="shared" si="34"/>
        <v>Bajo</v>
      </c>
      <c r="AG123" s="98">
        <v>25.0</v>
      </c>
      <c r="AH123" s="100">
        <f t="shared" si="35"/>
        <v>100</v>
      </c>
      <c r="AI123" s="100" t="str">
        <f t="shared" si="36"/>
        <v>3</v>
      </c>
      <c r="AJ123" s="78"/>
      <c r="AK123" s="78"/>
      <c r="AL123" s="78"/>
      <c r="AM123" s="78"/>
      <c r="AN123" s="78"/>
      <c r="AO123" s="78"/>
      <c r="AP123" s="78"/>
      <c r="AQ123" s="78"/>
      <c r="AR123" s="78"/>
      <c r="AS123" s="78"/>
      <c r="AT123" s="78"/>
      <c r="AU123" s="78"/>
      <c r="AV123" s="78"/>
      <c r="AW123" s="78"/>
      <c r="AX123" s="78"/>
      <c r="AY123" s="78"/>
      <c r="AZ123" s="78"/>
      <c r="BA123" s="78"/>
    </row>
    <row r="124" ht="96.75" customHeight="1">
      <c r="A124" s="1"/>
      <c r="B124" s="88"/>
      <c r="C124" s="88"/>
      <c r="D124" s="88"/>
      <c r="E124" s="88"/>
      <c r="F124" s="96" t="s">
        <v>272</v>
      </c>
      <c r="G124" s="116" t="s">
        <v>814</v>
      </c>
      <c r="H124" s="116" t="s">
        <v>771</v>
      </c>
      <c r="I124" s="97" t="s">
        <v>453</v>
      </c>
      <c r="J124" s="97" t="s">
        <v>454</v>
      </c>
      <c r="K124" s="97"/>
      <c r="L124" s="97" t="s">
        <v>456</v>
      </c>
      <c r="M124" s="98">
        <v>2.0</v>
      </c>
      <c r="N124" s="98">
        <v>3.0</v>
      </c>
      <c r="O124" s="100">
        <f t="shared" si="28"/>
        <v>6</v>
      </c>
      <c r="P124" s="100" t="str">
        <f t="shared" si="29"/>
        <v>Medio</v>
      </c>
      <c r="Q124" s="98">
        <v>10.0</v>
      </c>
      <c r="R124" s="100">
        <f t="shared" si="30"/>
        <v>60</v>
      </c>
      <c r="S124" s="100" t="str">
        <f t="shared" si="31"/>
        <v>lll</v>
      </c>
      <c r="T124" s="100" t="str">
        <f t="shared" si="32"/>
        <v>Mejorable</v>
      </c>
      <c r="U124" s="97">
        <v>5.0</v>
      </c>
      <c r="V124" s="97" t="s">
        <v>657</v>
      </c>
      <c r="W124" s="97"/>
      <c r="X124" s="97"/>
      <c r="Y124" s="101" t="s">
        <v>215</v>
      </c>
      <c r="Z124" s="101" t="s">
        <v>215</v>
      </c>
      <c r="AA124" s="97" t="s">
        <v>772</v>
      </c>
      <c r="AB124" s="97" t="s">
        <v>355</v>
      </c>
      <c r="AC124" s="98">
        <v>2.0</v>
      </c>
      <c r="AD124" s="98">
        <v>3.0</v>
      </c>
      <c r="AE124" s="100">
        <f t="shared" si="33"/>
        <v>6</v>
      </c>
      <c r="AF124" s="100" t="str">
        <f t="shared" si="34"/>
        <v>Medio</v>
      </c>
      <c r="AG124" s="98">
        <v>10.0</v>
      </c>
      <c r="AH124" s="100">
        <f t="shared" si="35"/>
        <v>60</v>
      </c>
      <c r="AI124" s="100" t="str">
        <f t="shared" si="36"/>
        <v>3</v>
      </c>
      <c r="AJ124" s="78"/>
      <c r="AK124" s="78"/>
      <c r="AL124" s="78"/>
      <c r="AM124" s="78"/>
      <c r="AN124" s="78"/>
      <c r="AO124" s="78"/>
      <c r="AP124" s="78"/>
      <c r="AQ124" s="78"/>
      <c r="AR124" s="78"/>
      <c r="AS124" s="78"/>
      <c r="AT124" s="78"/>
      <c r="AU124" s="78"/>
      <c r="AV124" s="78"/>
      <c r="AW124" s="78"/>
      <c r="AX124" s="78"/>
      <c r="AY124" s="78"/>
      <c r="AZ124" s="78"/>
      <c r="BA124" s="78"/>
    </row>
    <row r="125" ht="82.5" customHeight="1">
      <c r="A125" s="1"/>
      <c r="B125" s="88"/>
      <c r="C125" s="88"/>
      <c r="D125" s="88"/>
      <c r="E125" s="88"/>
      <c r="F125" s="96" t="s">
        <v>272</v>
      </c>
      <c r="G125" s="97" t="s">
        <v>814</v>
      </c>
      <c r="H125" s="97" t="s">
        <v>485</v>
      </c>
      <c r="I125" s="114" t="s">
        <v>819</v>
      </c>
      <c r="J125" s="97" t="s">
        <v>820</v>
      </c>
      <c r="K125" s="97" t="s">
        <v>816</v>
      </c>
      <c r="L125" s="97" t="s">
        <v>821</v>
      </c>
      <c r="M125" s="98">
        <v>2.0</v>
      </c>
      <c r="N125" s="98">
        <v>2.0</v>
      </c>
      <c r="O125" s="100">
        <f t="shared" si="28"/>
        <v>4</v>
      </c>
      <c r="P125" s="100" t="str">
        <f t="shared" si="29"/>
        <v>Bajo</v>
      </c>
      <c r="Q125" s="98">
        <v>25.0</v>
      </c>
      <c r="R125" s="100">
        <f t="shared" si="30"/>
        <v>100</v>
      </c>
      <c r="S125" s="100" t="str">
        <f t="shared" si="31"/>
        <v>lll</v>
      </c>
      <c r="T125" s="100" t="str">
        <f t="shared" si="32"/>
        <v>Mejorable</v>
      </c>
      <c r="U125" s="97">
        <v>3.0</v>
      </c>
      <c r="V125" s="97" t="s">
        <v>822</v>
      </c>
      <c r="W125" s="97" t="s">
        <v>214</v>
      </c>
      <c r="X125" s="97"/>
      <c r="Y125" s="101" t="s">
        <v>215</v>
      </c>
      <c r="Z125" s="97" t="s">
        <v>823</v>
      </c>
      <c r="AA125" s="101" t="s">
        <v>215</v>
      </c>
      <c r="AB125" s="97" t="s">
        <v>408</v>
      </c>
      <c r="AC125" s="98">
        <v>2.0</v>
      </c>
      <c r="AD125" s="98">
        <v>2.0</v>
      </c>
      <c r="AE125" s="100">
        <f t="shared" si="33"/>
        <v>4</v>
      </c>
      <c r="AF125" s="100" t="str">
        <f t="shared" si="34"/>
        <v>Bajo</v>
      </c>
      <c r="AG125" s="98">
        <v>25.0</v>
      </c>
      <c r="AH125" s="100">
        <f t="shared" si="35"/>
        <v>100</v>
      </c>
      <c r="AI125" s="100" t="str">
        <f t="shared" si="36"/>
        <v>3</v>
      </c>
      <c r="AJ125" s="78"/>
      <c r="AK125" s="78"/>
      <c r="AL125" s="78"/>
      <c r="AM125" s="78"/>
      <c r="AN125" s="78"/>
      <c r="AO125" s="78"/>
      <c r="AP125" s="78"/>
      <c r="AQ125" s="78"/>
      <c r="AR125" s="78"/>
      <c r="AS125" s="78"/>
      <c r="AT125" s="78"/>
      <c r="AU125" s="78"/>
      <c r="AV125" s="78"/>
      <c r="AW125" s="78"/>
      <c r="AX125" s="78"/>
      <c r="AY125" s="78"/>
      <c r="AZ125" s="78"/>
      <c r="BA125" s="78"/>
    </row>
    <row r="126">
      <c r="A126" s="1"/>
      <c r="B126" s="88"/>
      <c r="C126" s="88"/>
      <c r="D126" s="88"/>
      <c r="E126" s="91"/>
      <c r="F126" s="96" t="s">
        <v>272</v>
      </c>
      <c r="G126" s="124" t="s">
        <v>814</v>
      </c>
      <c r="H126" s="124" t="s">
        <v>476</v>
      </c>
      <c r="I126" s="97" t="s">
        <v>477</v>
      </c>
      <c r="J126" s="97" t="s">
        <v>824</v>
      </c>
      <c r="K126" s="97" t="s">
        <v>825</v>
      </c>
      <c r="L126" s="97" t="s">
        <v>826</v>
      </c>
      <c r="M126" s="98">
        <v>2.0</v>
      </c>
      <c r="N126" s="98">
        <v>3.0</v>
      </c>
      <c r="O126" s="100">
        <f t="shared" si="28"/>
        <v>6</v>
      </c>
      <c r="P126" s="100" t="str">
        <f t="shared" si="29"/>
        <v>Medio</v>
      </c>
      <c r="Q126" s="98">
        <v>25.0</v>
      </c>
      <c r="R126" s="100">
        <f t="shared" si="30"/>
        <v>150</v>
      </c>
      <c r="S126" s="100" t="str">
        <f t="shared" si="31"/>
        <v>ll</v>
      </c>
      <c r="T126" s="100" t="str">
        <f t="shared" si="32"/>
        <v>Aceptable con control especifico</v>
      </c>
      <c r="U126" s="97">
        <v>3.0</v>
      </c>
      <c r="V126" s="97" t="s">
        <v>827</v>
      </c>
      <c r="W126" s="97" t="s">
        <v>272</v>
      </c>
      <c r="X126" s="97"/>
      <c r="Y126" s="101" t="s">
        <v>215</v>
      </c>
      <c r="Z126" s="97" t="s">
        <v>480</v>
      </c>
      <c r="AA126" s="97" t="s">
        <v>779</v>
      </c>
      <c r="AB126" s="97" t="s">
        <v>482</v>
      </c>
      <c r="AC126" s="98">
        <v>2.0</v>
      </c>
      <c r="AD126" s="98">
        <v>3.0</v>
      </c>
      <c r="AE126" s="100">
        <f t="shared" si="33"/>
        <v>6</v>
      </c>
      <c r="AF126" s="100" t="str">
        <f t="shared" si="34"/>
        <v>Medio</v>
      </c>
      <c r="AG126" s="98">
        <v>25.0</v>
      </c>
      <c r="AH126" s="100">
        <f t="shared" si="35"/>
        <v>150</v>
      </c>
      <c r="AI126" s="100" t="str">
        <f t="shared" si="36"/>
        <v>2</v>
      </c>
      <c r="AJ126" s="78"/>
      <c r="AK126" s="78"/>
      <c r="AL126" s="78"/>
      <c r="AM126" s="78"/>
      <c r="AN126" s="78"/>
      <c r="AO126" s="78"/>
      <c r="AP126" s="78"/>
      <c r="AQ126" s="78"/>
      <c r="AR126" s="78"/>
      <c r="AS126" s="78"/>
      <c r="AT126" s="78"/>
      <c r="AU126" s="78"/>
      <c r="AV126" s="78"/>
      <c r="AW126" s="78"/>
      <c r="AX126" s="78"/>
      <c r="AY126" s="78"/>
      <c r="AZ126" s="78"/>
      <c r="BA126" s="78"/>
    </row>
    <row r="127" ht="61.5" customHeight="1">
      <c r="A127" s="1"/>
      <c r="B127" s="88"/>
      <c r="C127" s="88"/>
      <c r="D127" s="88"/>
      <c r="E127" s="97" t="s">
        <v>828</v>
      </c>
      <c r="F127" s="96" t="s">
        <v>272</v>
      </c>
      <c r="G127" s="97" t="s">
        <v>829</v>
      </c>
      <c r="H127" s="97" t="s">
        <v>459</v>
      </c>
      <c r="I127" s="114" t="s">
        <v>486</v>
      </c>
      <c r="J127" s="97" t="s">
        <v>830</v>
      </c>
      <c r="K127" s="97"/>
      <c r="L127" s="97" t="s">
        <v>765</v>
      </c>
      <c r="M127" s="98">
        <v>2.0</v>
      </c>
      <c r="N127" s="98">
        <v>2.0</v>
      </c>
      <c r="O127" s="100">
        <f t="shared" si="28"/>
        <v>4</v>
      </c>
      <c r="P127" s="100" t="str">
        <f t="shared" si="29"/>
        <v>Bajo</v>
      </c>
      <c r="Q127" s="98">
        <v>10.0</v>
      </c>
      <c r="R127" s="100">
        <f t="shared" si="30"/>
        <v>40</v>
      </c>
      <c r="S127" s="100" t="str">
        <f t="shared" si="31"/>
        <v>lll</v>
      </c>
      <c r="T127" s="100" t="str">
        <f t="shared" si="32"/>
        <v>Mejorable</v>
      </c>
      <c r="U127" s="97">
        <v>4.0</v>
      </c>
      <c r="V127" s="97"/>
      <c r="W127" s="97" t="s">
        <v>272</v>
      </c>
      <c r="X127" s="97"/>
      <c r="Y127" s="101" t="s">
        <v>215</v>
      </c>
      <c r="Z127" s="101" t="s">
        <v>215</v>
      </c>
      <c r="AA127" s="97" t="s">
        <v>831</v>
      </c>
      <c r="AB127" s="97" t="s">
        <v>832</v>
      </c>
      <c r="AC127" s="98">
        <v>2.0</v>
      </c>
      <c r="AD127" s="98">
        <v>3.0</v>
      </c>
      <c r="AE127" s="100">
        <f t="shared" si="33"/>
        <v>6</v>
      </c>
      <c r="AF127" s="100" t="str">
        <f t="shared" si="34"/>
        <v>Medio</v>
      </c>
      <c r="AG127" s="98">
        <v>10.0</v>
      </c>
      <c r="AH127" s="100">
        <f t="shared" si="35"/>
        <v>60</v>
      </c>
      <c r="AI127" s="100" t="str">
        <f t="shared" si="36"/>
        <v>3</v>
      </c>
      <c r="AJ127" s="78"/>
      <c r="AK127" s="78"/>
      <c r="AL127" s="78"/>
      <c r="AM127" s="78"/>
      <c r="AN127" s="78"/>
      <c r="AO127" s="78"/>
      <c r="AP127" s="78"/>
      <c r="AQ127" s="78"/>
      <c r="AR127" s="78"/>
      <c r="AS127" s="78"/>
      <c r="AT127" s="78"/>
      <c r="AU127" s="78"/>
      <c r="AV127" s="78"/>
      <c r="AW127" s="78"/>
      <c r="AX127" s="78"/>
      <c r="AY127" s="78"/>
      <c r="AZ127" s="78"/>
      <c r="BA127" s="78"/>
    </row>
    <row r="128" ht="61.5" customHeight="1">
      <c r="A128" s="1"/>
      <c r="B128" s="88"/>
      <c r="C128" s="88"/>
      <c r="D128" s="88"/>
      <c r="E128" s="93" t="s">
        <v>833</v>
      </c>
      <c r="F128" s="96" t="s">
        <v>272</v>
      </c>
      <c r="G128" s="97" t="s">
        <v>484</v>
      </c>
      <c r="H128" s="97" t="s">
        <v>485</v>
      </c>
      <c r="I128" s="114" t="s">
        <v>486</v>
      </c>
      <c r="J128" s="97"/>
      <c r="K128" s="97" t="s">
        <v>764</v>
      </c>
      <c r="L128" s="97" t="s">
        <v>765</v>
      </c>
      <c r="M128" s="98">
        <v>2.0</v>
      </c>
      <c r="N128" s="98">
        <v>2.0</v>
      </c>
      <c r="O128" s="100">
        <f t="shared" si="28"/>
        <v>4</v>
      </c>
      <c r="P128" s="100" t="str">
        <f t="shared" si="29"/>
        <v>Bajo</v>
      </c>
      <c r="Q128" s="98">
        <v>25.0</v>
      </c>
      <c r="R128" s="100">
        <f t="shared" si="30"/>
        <v>100</v>
      </c>
      <c r="S128" s="100" t="str">
        <f t="shared" si="31"/>
        <v>lll</v>
      </c>
      <c r="T128" s="100" t="str">
        <f t="shared" si="32"/>
        <v>Mejorable</v>
      </c>
      <c r="U128" s="97">
        <v>4.0</v>
      </c>
      <c r="V128" s="97"/>
      <c r="W128" s="97" t="s">
        <v>272</v>
      </c>
      <c r="X128" s="97"/>
      <c r="Y128" s="101" t="s">
        <v>215</v>
      </c>
      <c r="Z128" s="101" t="s">
        <v>215</v>
      </c>
      <c r="AA128" s="97" t="s">
        <v>834</v>
      </c>
      <c r="AB128" s="97" t="s">
        <v>835</v>
      </c>
      <c r="AC128" s="98">
        <v>2.0</v>
      </c>
      <c r="AD128" s="98">
        <v>3.0</v>
      </c>
      <c r="AE128" s="100">
        <f t="shared" si="33"/>
        <v>6</v>
      </c>
      <c r="AF128" s="100" t="str">
        <f t="shared" si="34"/>
        <v>Medio</v>
      </c>
      <c r="AG128" s="98">
        <v>25.0</v>
      </c>
      <c r="AH128" s="100">
        <f t="shared" si="35"/>
        <v>150</v>
      </c>
      <c r="AI128" s="100" t="str">
        <f t="shared" si="36"/>
        <v>2</v>
      </c>
      <c r="AJ128" s="78"/>
      <c r="AK128" s="78"/>
      <c r="AL128" s="78"/>
      <c r="AM128" s="78"/>
      <c r="AN128" s="78"/>
      <c r="AO128" s="78"/>
      <c r="AP128" s="78"/>
      <c r="AQ128" s="78"/>
      <c r="AR128" s="78"/>
      <c r="AS128" s="78"/>
      <c r="AT128" s="78"/>
      <c r="AU128" s="78"/>
      <c r="AV128" s="78"/>
      <c r="AW128" s="78"/>
      <c r="AX128" s="78"/>
      <c r="AY128" s="78"/>
      <c r="AZ128" s="78"/>
      <c r="BA128" s="78"/>
    </row>
    <row r="129" ht="61.5" customHeight="1">
      <c r="A129" s="1"/>
      <c r="B129" s="88"/>
      <c r="C129" s="88"/>
      <c r="D129" s="88"/>
      <c r="E129" s="88"/>
      <c r="F129" s="96" t="s">
        <v>272</v>
      </c>
      <c r="G129" s="96" t="s">
        <v>484</v>
      </c>
      <c r="H129" s="96" t="s">
        <v>491</v>
      </c>
      <c r="I129" s="97" t="s">
        <v>767</v>
      </c>
      <c r="J129" s="97" t="s">
        <v>492</v>
      </c>
      <c r="K129" s="97" t="s">
        <v>836</v>
      </c>
      <c r="L129" s="97" t="s">
        <v>769</v>
      </c>
      <c r="M129" s="98">
        <v>2.0</v>
      </c>
      <c r="N129" s="98">
        <v>2.0</v>
      </c>
      <c r="O129" s="100">
        <f t="shared" si="28"/>
        <v>4</v>
      </c>
      <c r="P129" s="100" t="str">
        <f t="shared" si="29"/>
        <v>Bajo</v>
      </c>
      <c r="Q129" s="98">
        <v>10.0</v>
      </c>
      <c r="R129" s="100">
        <f t="shared" si="30"/>
        <v>40</v>
      </c>
      <c r="S129" s="100" t="str">
        <f t="shared" si="31"/>
        <v>lll</v>
      </c>
      <c r="T129" s="100" t="str">
        <f t="shared" si="32"/>
        <v>Mejorable</v>
      </c>
      <c r="U129" s="97">
        <v>5.0</v>
      </c>
      <c r="V129" s="97" t="s">
        <v>405</v>
      </c>
      <c r="W129" s="97" t="s">
        <v>272</v>
      </c>
      <c r="X129" s="97"/>
      <c r="Y129" s="101" t="s">
        <v>215</v>
      </c>
      <c r="Z129" s="97" t="s">
        <v>406</v>
      </c>
      <c r="AA129" s="97" t="s">
        <v>779</v>
      </c>
      <c r="AB129" s="97" t="s">
        <v>408</v>
      </c>
      <c r="AC129" s="98">
        <v>2.0</v>
      </c>
      <c r="AD129" s="98">
        <v>2.0</v>
      </c>
      <c r="AE129" s="100">
        <f t="shared" si="33"/>
        <v>4</v>
      </c>
      <c r="AF129" s="100" t="str">
        <f t="shared" si="34"/>
        <v>Bajo</v>
      </c>
      <c r="AG129" s="98">
        <v>10.0</v>
      </c>
      <c r="AH129" s="100">
        <f t="shared" si="35"/>
        <v>40</v>
      </c>
      <c r="AI129" s="100" t="str">
        <f t="shared" si="36"/>
        <v>3</v>
      </c>
      <c r="AJ129" s="78"/>
      <c r="AK129" s="78"/>
      <c r="AL129" s="78"/>
      <c r="AM129" s="78"/>
      <c r="AN129" s="78"/>
      <c r="AO129" s="78"/>
      <c r="AP129" s="78"/>
      <c r="AQ129" s="78"/>
      <c r="AR129" s="78"/>
      <c r="AS129" s="78"/>
      <c r="AT129" s="78"/>
      <c r="AU129" s="78"/>
      <c r="AV129" s="78"/>
      <c r="AW129" s="78"/>
      <c r="AX129" s="78"/>
      <c r="AY129" s="78"/>
      <c r="AZ129" s="78"/>
      <c r="BA129" s="78"/>
    </row>
    <row r="130" ht="61.5" customHeight="1">
      <c r="A130" s="1"/>
      <c r="B130" s="88"/>
      <c r="C130" s="88"/>
      <c r="D130" s="88"/>
      <c r="E130" s="88"/>
      <c r="F130" s="96" t="s">
        <v>272</v>
      </c>
      <c r="G130" s="97" t="s">
        <v>484</v>
      </c>
      <c r="H130" s="97" t="s">
        <v>771</v>
      </c>
      <c r="I130" s="97" t="s">
        <v>496</v>
      </c>
      <c r="J130" s="97" t="s">
        <v>497</v>
      </c>
      <c r="K130" s="97"/>
      <c r="L130" s="97" t="s">
        <v>765</v>
      </c>
      <c r="M130" s="98">
        <v>2.0</v>
      </c>
      <c r="N130" s="98">
        <v>2.0</v>
      </c>
      <c r="O130" s="100">
        <f t="shared" si="28"/>
        <v>4</v>
      </c>
      <c r="P130" s="100" t="str">
        <f t="shared" si="29"/>
        <v>Bajo</v>
      </c>
      <c r="Q130" s="98">
        <v>25.0</v>
      </c>
      <c r="R130" s="100">
        <f t="shared" si="30"/>
        <v>100</v>
      </c>
      <c r="S130" s="100" t="str">
        <f t="shared" si="31"/>
        <v>lll</v>
      </c>
      <c r="T130" s="100" t="str">
        <f t="shared" si="32"/>
        <v>Mejorable</v>
      </c>
      <c r="U130" s="97">
        <v>4.0</v>
      </c>
      <c r="V130" s="97" t="s">
        <v>499</v>
      </c>
      <c r="W130" s="97" t="s">
        <v>272</v>
      </c>
      <c r="X130" s="97"/>
      <c r="Y130" s="101" t="s">
        <v>215</v>
      </c>
      <c r="Z130" s="97" t="s">
        <v>837</v>
      </c>
      <c r="AA130" s="97" t="s">
        <v>838</v>
      </c>
      <c r="AB130" s="97" t="s">
        <v>502</v>
      </c>
      <c r="AC130" s="98">
        <v>2.0</v>
      </c>
      <c r="AD130" s="98">
        <v>2.0</v>
      </c>
      <c r="AE130" s="100">
        <f t="shared" si="33"/>
        <v>4</v>
      </c>
      <c r="AF130" s="100" t="str">
        <f t="shared" si="34"/>
        <v>Bajo</v>
      </c>
      <c r="AG130" s="98">
        <v>25.0</v>
      </c>
      <c r="AH130" s="100">
        <f t="shared" si="35"/>
        <v>100</v>
      </c>
      <c r="AI130" s="100" t="str">
        <f t="shared" si="36"/>
        <v>3</v>
      </c>
      <c r="AJ130" s="78"/>
      <c r="AK130" s="78"/>
      <c r="AL130" s="78"/>
      <c r="AM130" s="78"/>
      <c r="AN130" s="78"/>
      <c r="AO130" s="78"/>
      <c r="AP130" s="78"/>
      <c r="AQ130" s="78"/>
      <c r="AR130" s="78"/>
      <c r="AS130" s="78"/>
      <c r="AT130" s="78"/>
      <c r="AU130" s="78"/>
      <c r="AV130" s="78"/>
      <c r="AW130" s="78"/>
      <c r="AX130" s="78"/>
      <c r="AY130" s="78"/>
      <c r="AZ130" s="78"/>
      <c r="BA130" s="78"/>
    </row>
    <row r="131" ht="82.5" customHeight="1">
      <c r="A131" s="1"/>
      <c r="B131" s="88"/>
      <c r="C131" s="88"/>
      <c r="D131" s="88"/>
      <c r="E131" s="88"/>
      <c r="F131" s="96" t="s">
        <v>272</v>
      </c>
      <c r="G131" s="97" t="s">
        <v>484</v>
      </c>
      <c r="H131" s="97" t="s">
        <v>771</v>
      </c>
      <c r="I131" s="97" t="s">
        <v>453</v>
      </c>
      <c r="J131" s="97" t="s">
        <v>454</v>
      </c>
      <c r="K131" s="97"/>
      <c r="L131" s="97" t="s">
        <v>456</v>
      </c>
      <c r="M131" s="98">
        <v>2.0</v>
      </c>
      <c r="N131" s="98">
        <v>3.0</v>
      </c>
      <c r="O131" s="100">
        <f t="shared" si="28"/>
        <v>6</v>
      </c>
      <c r="P131" s="100" t="str">
        <f t="shared" si="29"/>
        <v>Medio</v>
      </c>
      <c r="Q131" s="98">
        <v>10.0</v>
      </c>
      <c r="R131" s="100">
        <f t="shared" si="30"/>
        <v>60</v>
      </c>
      <c r="S131" s="100" t="str">
        <f t="shared" si="31"/>
        <v>lll</v>
      </c>
      <c r="T131" s="100" t="str">
        <f t="shared" si="32"/>
        <v>Mejorable</v>
      </c>
      <c r="U131" s="97">
        <v>5.0</v>
      </c>
      <c r="V131" s="97" t="s">
        <v>657</v>
      </c>
      <c r="W131" s="97"/>
      <c r="X131" s="97"/>
      <c r="Y131" s="101" t="s">
        <v>215</v>
      </c>
      <c r="Z131" s="101" t="s">
        <v>215</v>
      </c>
      <c r="AA131" s="97" t="s">
        <v>839</v>
      </c>
      <c r="AB131" s="97" t="s">
        <v>355</v>
      </c>
      <c r="AC131" s="98">
        <v>2.0</v>
      </c>
      <c r="AD131" s="98">
        <v>3.0</v>
      </c>
      <c r="AE131" s="100">
        <f t="shared" si="33"/>
        <v>6</v>
      </c>
      <c r="AF131" s="100" t="str">
        <f t="shared" si="34"/>
        <v>Medio</v>
      </c>
      <c r="AG131" s="98">
        <v>10.0</v>
      </c>
      <c r="AH131" s="100">
        <f t="shared" si="35"/>
        <v>60</v>
      </c>
      <c r="AI131" s="100" t="str">
        <f t="shared" si="36"/>
        <v>3</v>
      </c>
      <c r="AJ131" s="78"/>
      <c r="AK131" s="78"/>
      <c r="AL131" s="78"/>
      <c r="AM131" s="78"/>
      <c r="AN131" s="78"/>
      <c r="AO131" s="78"/>
      <c r="AP131" s="78"/>
      <c r="AQ131" s="78"/>
      <c r="AR131" s="78"/>
      <c r="AS131" s="78"/>
      <c r="AT131" s="78"/>
      <c r="AU131" s="78"/>
      <c r="AV131" s="78"/>
      <c r="AW131" s="78"/>
      <c r="AX131" s="78"/>
      <c r="AY131" s="78"/>
      <c r="AZ131" s="78"/>
      <c r="BA131" s="78"/>
    </row>
    <row r="132" ht="55.5" customHeight="1">
      <c r="A132" s="1"/>
      <c r="B132" s="88"/>
      <c r="C132" s="88"/>
      <c r="D132" s="91"/>
      <c r="E132" s="91"/>
      <c r="F132" s="96" t="s">
        <v>272</v>
      </c>
      <c r="G132" s="97" t="s">
        <v>484</v>
      </c>
      <c r="H132" s="115" t="s">
        <v>282</v>
      </c>
      <c r="I132" s="97" t="s">
        <v>809</v>
      </c>
      <c r="J132" s="97"/>
      <c r="K132" s="97"/>
      <c r="L132" s="97" t="s">
        <v>810</v>
      </c>
      <c r="M132" s="98">
        <v>2.0</v>
      </c>
      <c r="N132" s="98">
        <v>2.0</v>
      </c>
      <c r="O132" s="100">
        <f t="shared" si="28"/>
        <v>4</v>
      </c>
      <c r="P132" s="100" t="str">
        <f t="shared" si="29"/>
        <v>Bajo</v>
      </c>
      <c r="Q132" s="98">
        <v>10.0</v>
      </c>
      <c r="R132" s="100">
        <f t="shared" si="30"/>
        <v>40</v>
      </c>
      <c r="S132" s="100" t="str">
        <f t="shared" si="31"/>
        <v>lll</v>
      </c>
      <c r="T132" s="100" t="str">
        <f t="shared" si="32"/>
        <v>Mejorable</v>
      </c>
      <c r="U132" s="97">
        <v>3.0</v>
      </c>
      <c r="V132" s="97" t="s">
        <v>613</v>
      </c>
      <c r="W132" s="97" t="s">
        <v>214</v>
      </c>
      <c r="X132" s="97"/>
      <c r="Y132" s="101" t="s">
        <v>215</v>
      </c>
      <c r="Z132" s="101" t="s">
        <v>215</v>
      </c>
      <c r="AA132" s="97" t="s">
        <v>840</v>
      </c>
      <c r="AB132" s="97"/>
      <c r="AC132" s="98">
        <v>2.0</v>
      </c>
      <c r="AD132" s="98">
        <v>2.0</v>
      </c>
      <c r="AE132" s="100">
        <f t="shared" si="33"/>
        <v>4</v>
      </c>
      <c r="AF132" s="100" t="str">
        <f t="shared" si="34"/>
        <v>Bajo</v>
      </c>
      <c r="AG132" s="98">
        <v>10.0</v>
      </c>
      <c r="AH132" s="100">
        <f t="shared" si="35"/>
        <v>40</v>
      </c>
      <c r="AI132" s="100" t="str">
        <f t="shared" si="36"/>
        <v>3</v>
      </c>
      <c r="AJ132" s="78"/>
      <c r="AK132" s="78"/>
      <c r="AL132" s="78"/>
      <c r="AM132" s="78"/>
      <c r="AN132" s="78"/>
      <c r="AO132" s="78"/>
      <c r="AP132" s="78"/>
      <c r="AQ132" s="78"/>
      <c r="AR132" s="78"/>
      <c r="AS132" s="78"/>
      <c r="AT132" s="78"/>
      <c r="AU132" s="78"/>
      <c r="AV132" s="78"/>
      <c r="AW132" s="78"/>
      <c r="AX132" s="78"/>
      <c r="AY132" s="78"/>
      <c r="AZ132" s="78"/>
      <c r="BA132" s="78"/>
    </row>
    <row r="133" ht="90.0" customHeight="1">
      <c r="A133" s="1"/>
      <c r="B133" s="91"/>
      <c r="C133" s="91"/>
      <c r="D133" s="97" t="s">
        <v>841</v>
      </c>
      <c r="E133" s="144" t="s">
        <v>842</v>
      </c>
      <c r="F133" s="96" t="s">
        <v>272</v>
      </c>
      <c r="G133" s="97" t="s">
        <v>484</v>
      </c>
      <c r="H133" s="115" t="s">
        <v>282</v>
      </c>
      <c r="I133" s="97" t="s">
        <v>843</v>
      </c>
      <c r="J133" s="97"/>
      <c r="K133" s="97"/>
      <c r="L133" s="97" t="s">
        <v>844</v>
      </c>
      <c r="M133" s="98">
        <v>2.0</v>
      </c>
      <c r="N133" s="98">
        <v>3.0</v>
      </c>
      <c r="O133" s="100">
        <f t="shared" si="28"/>
        <v>6</v>
      </c>
      <c r="P133" s="100" t="str">
        <f t="shared" si="29"/>
        <v>Medio</v>
      </c>
      <c r="Q133" s="98">
        <v>25.0</v>
      </c>
      <c r="R133" s="100">
        <f t="shared" si="30"/>
        <v>150</v>
      </c>
      <c r="S133" s="100" t="str">
        <f t="shared" si="31"/>
        <v>ll</v>
      </c>
      <c r="T133" s="100" t="str">
        <f t="shared" si="32"/>
        <v>Aceptable con control especifico</v>
      </c>
      <c r="U133" s="97">
        <v>7.0</v>
      </c>
      <c r="V133" s="97" t="s">
        <v>845</v>
      </c>
      <c r="W133" s="97" t="s">
        <v>207</v>
      </c>
      <c r="X133" s="97"/>
      <c r="Y133" s="97" t="s">
        <v>846</v>
      </c>
      <c r="Z133" s="101" t="s">
        <v>215</v>
      </c>
      <c r="AA133" s="97" t="s">
        <v>847</v>
      </c>
      <c r="AB133" s="97" t="s">
        <v>848</v>
      </c>
      <c r="AC133" s="98">
        <v>2.0</v>
      </c>
      <c r="AD133" s="98">
        <v>3.0</v>
      </c>
      <c r="AE133" s="100">
        <f t="shared" si="33"/>
        <v>6</v>
      </c>
      <c r="AF133" s="100" t="str">
        <f t="shared" si="34"/>
        <v>Medio</v>
      </c>
      <c r="AG133" s="98">
        <v>10.0</v>
      </c>
      <c r="AH133" s="100">
        <f t="shared" si="35"/>
        <v>60</v>
      </c>
      <c r="AI133" s="100" t="str">
        <f t="shared" si="36"/>
        <v>3</v>
      </c>
      <c r="AJ133" s="78"/>
      <c r="AK133" s="78"/>
      <c r="AL133" s="78"/>
      <c r="AM133" s="78"/>
      <c r="AN133" s="78"/>
      <c r="AO133" s="78"/>
      <c r="AP133" s="78"/>
      <c r="AQ133" s="78"/>
      <c r="AR133" s="78"/>
      <c r="AS133" s="78"/>
      <c r="AT133" s="78"/>
      <c r="AU133" s="78"/>
      <c r="AV133" s="78"/>
      <c r="AW133" s="78"/>
      <c r="AX133" s="78"/>
      <c r="AY133" s="78"/>
      <c r="AZ133" s="78"/>
      <c r="BA133" s="78"/>
    </row>
    <row r="134">
      <c r="A134" s="1"/>
      <c r="B134" s="145" t="s">
        <v>849</v>
      </c>
      <c r="C134" s="140" t="s">
        <v>850</v>
      </c>
      <c r="D134" s="93" t="s">
        <v>851</v>
      </c>
      <c r="E134" s="97" t="s">
        <v>852</v>
      </c>
      <c r="F134" s="144" t="s">
        <v>272</v>
      </c>
      <c r="G134" s="97" t="s">
        <v>853</v>
      </c>
      <c r="H134" s="97" t="s">
        <v>759</v>
      </c>
      <c r="I134" s="97" t="s">
        <v>854</v>
      </c>
      <c r="J134" s="97" t="s">
        <v>855</v>
      </c>
      <c r="K134" s="97" t="s">
        <v>856</v>
      </c>
      <c r="L134" s="97" t="s">
        <v>857</v>
      </c>
      <c r="M134" s="98">
        <v>6.0</v>
      </c>
      <c r="N134" s="98">
        <v>1.0</v>
      </c>
      <c r="O134" s="100">
        <f t="shared" si="28"/>
        <v>6</v>
      </c>
      <c r="P134" s="100" t="str">
        <f t="shared" si="29"/>
        <v>Medio</v>
      </c>
      <c r="Q134" s="98">
        <v>10.0</v>
      </c>
      <c r="R134" s="100">
        <f t="shared" si="30"/>
        <v>60</v>
      </c>
      <c r="S134" s="100" t="str">
        <f t="shared" si="31"/>
        <v>lll</v>
      </c>
      <c r="T134" s="100" t="str">
        <f t="shared" si="32"/>
        <v>Mejorable</v>
      </c>
      <c r="U134" s="97">
        <v>3.0</v>
      </c>
      <c r="V134" s="97" t="s">
        <v>613</v>
      </c>
      <c r="W134" s="97" t="s">
        <v>214</v>
      </c>
      <c r="X134" s="97"/>
      <c r="Y134" s="101" t="s">
        <v>215</v>
      </c>
      <c r="Z134" s="101" t="s">
        <v>215</v>
      </c>
      <c r="AA134" s="97" t="s">
        <v>858</v>
      </c>
      <c r="AB134" s="97" t="s">
        <v>859</v>
      </c>
      <c r="AC134" s="98">
        <v>2.0</v>
      </c>
      <c r="AD134" s="98">
        <v>1.0</v>
      </c>
      <c r="AE134" s="100">
        <f t="shared" si="33"/>
        <v>2</v>
      </c>
      <c r="AF134" s="100" t="str">
        <f t="shared" si="34"/>
        <v>Bajo</v>
      </c>
      <c r="AG134" s="98">
        <v>10.0</v>
      </c>
      <c r="AH134" s="100">
        <f t="shared" si="35"/>
        <v>20</v>
      </c>
      <c r="AI134" s="100" t="str">
        <f t="shared" si="36"/>
        <v>4</v>
      </c>
      <c r="AJ134" s="78"/>
      <c r="AK134" s="78"/>
      <c r="AL134" s="78"/>
      <c r="AM134" s="78"/>
      <c r="AN134" s="78"/>
      <c r="AO134" s="78"/>
      <c r="AP134" s="78"/>
      <c r="AQ134" s="78"/>
      <c r="AR134" s="78"/>
      <c r="AS134" s="78"/>
      <c r="AT134" s="78"/>
      <c r="AU134" s="78"/>
      <c r="AV134" s="78"/>
      <c r="AW134" s="78"/>
      <c r="AX134" s="78"/>
      <c r="AY134" s="78"/>
      <c r="AZ134" s="78"/>
      <c r="BA134" s="78"/>
    </row>
    <row r="135" ht="88.5" customHeight="1">
      <c r="A135" s="1"/>
      <c r="B135" s="91"/>
      <c r="C135" s="91"/>
      <c r="D135" s="91"/>
      <c r="E135" s="97" t="s">
        <v>860</v>
      </c>
      <c r="F135" s="144" t="s">
        <v>272</v>
      </c>
      <c r="G135" s="97" t="s">
        <v>861</v>
      </c>
      <c r="H135" s="97" t="s">
        <v>759</v>
      </c>
      <c r="I135" s="97" t="s">
        <v>862</v>
      </c>
      <c r="J135" s="97" t="s">
        <v>863</v>
      </c>
      <c r="K135" s="97" t="s">
        <v>864</v>
      </c>
      <c r="L135" s="97" t="s">
        <v>865</v>
      </c>
      <c r="M135" s="98">
        <v>2.0</v>
      </c>
      <c r="N135" s="98">
        <v>2.0</v>
      </c>
      <c r="O135" s="100">
        <f t="shared" si="28"/>
        <v>4</v>
      </c>
      <c r="P135" s="100" t="str">
        <f t="shared" si="29"/>
        <v>Bajo</v>
      </c>
      <c r="Q135" s="98">
        <v>10.0</v>
      </c>
      <c r="R135" s="100">
        <f t="shared" si="30"/>
        <v>40</v>
      </c>
      <c r="S135" s="100" t="str">
        <f t="shared" si="31"/>
        <v>lll</v>
      </c>
      <c r="T135" s="100" t="str">
        <f t="shared" si="32"/>
        <v>Mejorable</v>
      </c>
      <c r="U135" s="97">
        <v>3.0</v>
      </c>
      <c r="V135" s="97" t="s">
        <v>650</v>
      </c>
      <c r="W135" s="97" t="s">
        <v>214</v>
      </c>
      <c r="X135" s="97"/>
      <c r="Y135" s="101" t="s">
        <v>215</v>
      </c>
      <c r="Z135" s="101" t="s">
        <v>215</v>
      </c>
      <c r="AA135" s="97" t="s">
        <v>866</v>
      </c>
      <c r="AB135" s="97" t="s">
        <v>859</v>
      </c>
      <c r="AC135" s="98">
        <v>2.0</v>
      </c>
      <c r="AD135" s="98">
        <v>1.0</v>
      </c>
      <c r="AE135" s="100">
        <f t="shared" si="33"/>
        <v>2</v>
      </c>
      <c r="AF135" s="100" t="str">
        <f t="shared" si="34"/>
        <v>Bajo</v>
      </c>
      <c r="AG135" s="98">
        <v>10.0</v>
      </c>
      <c r="AH135" s="100">
        <f t="shared" si="35"/>
        <v>20</v>
      </c>
      <c r="AI135" s="100" t="str">
        <f t="shared" si="36"/>
        <v>4</v>
      </c>
      <c r="AJ135" s="78"/>
      <c r="AK135" s="78"/>
      <c r="AL135" s="78"/>
      <c r="AM135" s="78"/>
      <c r="AN135" s="78"/>
      <c r="AO135" s="78"/>
      <c r="AP135" s="78"/>
      <c r="AQ135" s="78"/>
      <c r="AR135" s="78"/>
      <c r="AS135" s="78"/>
      <c r="AT135" s="78"/>
      <c r="AU135" s="78"/>
      <c r="AV135" s="78"/>
      <c r="AW135" s="78"/>
      <c r="AX135" s="78"/>
      <c r="AY135" s="78"/>
      <c r="AZ135" s="78"/>
      <c r="BA135" s="78"/>
    </row>
    <row r="136" ht="78.75" customHeight="1">
      <c r="A136" s="1"/>
      <c r="B136" s="146" t="s">
        <v>867</v>
      </c>
      <c r="C136" s="140" t="s">
        <v>868</v>
      </c>
      <c r="D136" s="93" t="s">
        <v>869</v>
      </c>
      <c r="E136" s="93" t="s">
        <v>870</v>
      </c>
      <c r="F136" s="144" t="s">
        <v>272</v>
      </c>
      <c r="G136" s="97" t="s">
        <v>871</v>
      </c>
      <c r="H136" s="97" t="s">
        <v>872</v>
      </c>
      <c r="I136" s="97" t="s">
        <v>873</v>
      </c>
      <c r="J136" s="97" t="s">
        <v>874</v>
      </c>
      <c r="K136" s="97" t="s">
        <v>875</v>
      </c>
      <c r="L136" s="97" t="s">
        <v>876</v>
      </c>
      <c r="M136" s="98">
        <v>2.0</v>
      </c>
      <c r="N136" s="98">
        <v>2.0</v>
      </c>
      <c r="O136" s="100">
        <f t="shared" si="28"/>
        <v>4</v>
      </c>
      <c r="P136" s="100" t="str">
        <f t="shared" si="29"/>
        <v>Bajo</v>
      </c>
      <c r="Q136" s="98">
        <v>10.0</v>
      </c>
      <c r="R136" s="100">
        <f t="shared" si="30"/>
        <v>40</v>
      </c>
      <c r="S136" s="100" t="str">
        <f t="shared" si="31"/>
        <v>lll</v>
      </c>
      <c r="T136" s="100" t="str">
        <f t="shared" si="32"/>
        <v>Mejorable</v>
      </c>
      <c r="U136" s="97">
        <v>2.0</v>
      </c>
      <c r="V136" s="97" t="s">
        <v>877</v>
      </c>
      <c r="W136" s="97" t="s">
        <v>207</v>
      </c>
      <c r="X136" s="97"/>
      <c r="Y136" s="101" t="s">
        <v>215</v>
      </c>
      <c r="Z136" s="101" t="s">
        <v>215</v>
      </c>
      <c r="AA136" s="97" t="s">
        <v>878</v>
      </c>
      <c r="AB136" s="97" t="s">
        <v>879</v>
      </c>
      <c r="AC136" s="98">
        <v>2.0</v>
      </c>
      <c r="AD136" s="98">
        <v>2.0</v>
      </c>
      <c r="AE136" s="100">
        <f t="shared" si="33"/>
        <v>4</v>
      </c>
      <c r="AF136" s="100" t="str">
        <f t="shared" si="34"/>
        <v>Bajo</v>
      </c>
      <c r="AG136" s="98">
        <v>10.0</v>
      </c>
      <c r="AH136" s="100">
        <f t="shared" si="35"/>
        <v>40</v>
      </c>
      <c r="AI136" s="100" t="str">
        <f t="shared" si="36"/>
        <v>3</v>
      </c>
      <c r="AJ136" s="78"/>
      <c r="AK136" s="78"/>
      <c r="AL136" s="78"/>
      <c r="AM136" s="78"/>
      <c r="AN136" s="78"/>
      <c r="AO136" s="78"/>
      <c r="AP136" s="78"/>
      <c r="AQ136" s="78"/>
      <c r="AR136" s="78"/>
      <c r="AS136" s="78"/>
      <c r="AT136" s="78"/>
      <c r="AU136" s="78"/>
      <c r="AV136" s="78"/>
      <c r="AW136" s="78"/>
      <c r="AX136" s="78"/>
      <c r="AY136" s="78"/>
      <c r="AZ136" s="78"/>
      <c r="BA136" s="78"/>
    </row>
    <row r="137" ht="66.0" customHeight="1">
      <c r="A137" s="1"/>
      <c r="B137" s="91"/>
      <c r="C137" s="91"/>
      <c r="D137" s="91"/>
      <c r="E137" s="91"/>
      <c r="F137" s="144" t="s">
        <v>272</v>
      </c>
      <c r="G137" s="97" t="s">
        <v>880</v>
      </c>
      <c r="H137" s="97" t="s">
        <v>881</v>
      </c>
      <c r="I137" s="97" t="s">
        <v>882</v>
      </c>
      <c r="J137" s="97" t="s">
        <v>402</v>
      </c>
      <c r="K137" s="97" t="s">
        <v>883</v>
      </c>
      <c r="L137" s="97" t="s">
        <v>884</v>
      </c>
      <c r="M137" s="98">
        <v>6.0</v>
      </c>
      <c r="N137" s="98">
        <v>1.0</v>
      </c>
      <c r="O137" s="100">
        <f t="shared" si="28"/>
        <v>6</v>
      </c>
      <c r="P137" s="100" t="str">
        <f t="shared" si="29"/>
        <v>Medio</v>
      </c>
      <c r="Q137" s="98">
        <v>10.0</v>
      </c>
      <c r="R137" s="100">
        <f t="shared" si="30"/>
        <v>60</v>
      </c>
      <c r="S137" s="100" t="str">
        <f t="shared" si="31"/>
        <v>lll</v>
      </c>
      <c r="T137" s="100" t="str">
        <f t="shared" si="32"/>
        <v>Mejorable</v>
      </c>
      <c r="U137" s="97">
        <v>2.0</v>
      </c>
      <c r="V137" s="97" t="s">
        <v>885</v>
      </c>
      <c r="W137" s="97" t="s">
        <v>207</v>
      </c>
      <c r="X137" s="97"/>
      <c r="Y137" s="101" t="s">
        <v>215</v>
      </c>
      <c r="Z137" s="101" t="s">
        <v>215</v>
      </c>
      <c r="AA137" s="97" t="s">
        <v>886</v>
      </c>
      <c r="AB137" s="97" t="s">
        <v>887</v>
      </c>
      <c r="AC137" s="98">
        <v>6.0</v>
      </c>
      <c r="AD137" s="98">
        <v>1.0</v>
      </c>
      <c r="AE137" s="100">
        <f t="shared" si="33"/>
        <v>6</v>
      </c>
      <c r="AF137" s="100" t="str">
        <f t="shared" si="34"/>
        <v>Medio</v>
      </c>
      <c r="AG137" s="98">
        <v>10.0</v>
      </c>
      <c r="AH137" s="100">
        <f t="shared" si="35"/>
        <v>60</v>
      </c>
      <c r="AI137" s="100" t="str">
        <f t="shared" si="36"/>
        <v>3</v>
      </c>
      <c r="AJ137" s="78"/>
      <c r="AK137" s="78"/>
      <c r="AL137" s="78"/>
      <c r="AM137" s="78"/>
      <c r="AN137" s="78"/>
      <c r="AO137" s="78"/>
      <c r="AP137" s="78"/>
      <c r="AQ137" s="78"/>
      <c r="AR137" s="78"/>
      <c r="AS137" s="78"/>
      <c r="AT137" s="78"/>
      <c r="AU137" s="78"/>
      <c r="AV137" s="78"/>
      <c r="AW137" s="78"/>
      <c r="AX137" s="78"/>
      <c r="AY137" s="78"/>
      <c r="AZ137" s="78"/>
      <c r="BA137" s="78"/>
    </row>
    <row r="138">
      <c r="A138" s="1"/>
      <c r="B138" s="147" t="s">
        <v>888</v>
      </c>
      <c r="C138" s="93" t="s">
        <v>889</v>
      </c>
      <c r="D138" s="93" t="s">
        <v>890</v>
      </c>
      <c r="E138" s="93" t="s">
        <v>891</v>
      </c>
      <c r="F138" s="103" t="s">
        <v>207</v>
      </c>
      <c r="G138" s="116" t="s">
        <v>814</v>
      </c>
      <c r="H138" s="116" t="s">
        <v>269</v>
      </c>
      <c r="I138" s="97" t="s">
        <v>445</v>
      </c>
      <c r="J138" s="97" t="s">
        <v>815</v>
      </c>
      <c r="K138" s="97" t="s">
        <v>816</v>
      </c>
      <c r="L138" s="97" t="s">
        <v>448</v>
      </c>
      <c r="M138" s="98">
        <v>2.0</v>
      </c>
      <c r="N138" s="98">
        <v>2.0</v>
      </c>
      <c r="O138" s="100">
        <f t="shared" si="28"/>
        <v>4</v>
      </c>
      <c r="P138" s="100" t="str">
        <f t="shared" si="29"/>
        <v>Bajo</v>
      </c>
      <c r="Q138" s="98">
        <v>25.0</v>
      </c>
      <c r="R138" s="100">
        <f t="shared" si="30"/>
        <v>100</v>
      </c>
      <c r="S138" s="100" t="str">
        <f t="shared" si="31"/>
        <v>lll</v>
      </c>
      <c r="T138" s="100" t="str">
        <f t="shared" si="32"/>
        <v>Mejorable</v>
      </c>
      <c r="U138" s="97">
        <v>3.0</v>
      </c>
      <c r="V138" s="97" t="s">
        <v>449</v>
      </c>
      <c r="W138" s="97" t="s">
        <v>214</v>
      </c>
      <c r="X138" s="97"/>
      <c r="Y138" s="101" t="s">
        <v>215</v>
      </c>
      <c r="Z138" s="97" t="s">
        <v>817</v>
      </c>
      <c r="AA138" s="97" t="s">
        <v>818</v>
      </c>
      <c r="AB138" s="97" t="s">
        <v>452</v>
      </c>
      <c r="AC138" s="98">
        <v>2.0</v>
      </c>
      <c r="AD138" s="98">
        <v>3.0</v>
      </c>
      <c r="AE138" s="100">
        <f t="shared" si="33"/>
        <v>6</v>
      </c>
      <c r="AF138" s="100" t="str">
        <f t="shared" si="34"/>
        <v>Medio</v>
      </c>
      <c r="AG138" s="98">
        <v>25.0</v>
      </c>
      <c r="AH138" s="100">
        <f t="shared" si="35"/>
        <v>150</v>
      </c>
      <c r="AI138" s="100" t="str">
        <f t="shared" si="36"/>
        <v>2</v>
      </c>
      <c r="AJ138" s="78"/>
      <c r="AK138" s="78"/>
      <c r="AL138" s="78"/>
      <c r="AM138" s="78"/>
      <c r="AN138" s="78"/>
      <c r="AO138" s="78"/>
      <c r="AP138" s="78"/>
      <c r="AQ138" s="78"/>
      <c r="AR138" s="78"/>
      <c r="AS138" s="78"/>
      <c r="AT138" s="78"/>
      <c r="AU138" s="78"/>
      <c r="AV138" s="78"/>
      <c r="AW138" s="78"/>
      <c r="AX138" s="78"/>
      <c r="AY138" s="78"/>
      <c r="AZ138" s="78"/>
      <c r="BA138" s="78"/>
    </row>
    <row r="139" ht="64.5" customHeight="1">
      <c r="A139" s="1"/>
      <c r="B139" s="88"/>
      <c r="C139" s="88"/>
      <c r="D139" s="88"/>
      <c r="E139" s="88"/>
      <c r="F139" s="144" t="s">
        <v>207</v>
      </c>
      <c r="G139" s="97" t="s">
        <v>814</v>
      </c>
      <c r="H139" s="97" t="s">
        <v>485</v>
      </c>
      <c r="I139" s="114" t="s">
        <v>819</v>
      </c>
      <c r="J139" s="97" t="s">
        <v>492</v>
      </c>
      <c r="K139" s="97" t="s">
        <v>816</v>
      </c>
      <c r="L139" s="97" t="s">
        <v>821</v>
      </c>
      <c r="M139" s="98">
        <v>2.0</v>
      </c>
      <c r="N139" s="98">
        <v>2.0</v>
      </c>
      <c r="O139" s="100">
        <f t="shared" si="28"/>
        <v>4</v>
      </c>
      <c r="P139" s="100" t="str">
        <f t="shared" si="29"/>
        <v>Bajo</v>
      </c>
      <c r="Q139" s="98">
        <v>25.0</v>
      </c>
      <c r="R139" s="100">
        <f t="shared" si="30"/>
        <v>100</v>
      </c>
      <c r="S139" s="100" t="str">
        <f t="shared" si="31"/>
        <v>lll</v>
      </c>
      <c r="T139" s="100" t="str">
        <f t="shared" si="32"/>
        <v>Mejorable</v>
      </c>
      <c r="U139" s="97">
        <v>3.0</v>
      </c>
      <c r="V139" s="97" t="s">
        <v>822</v>
      </c>
      <c r="W139" s="97" t="s">
        <v>214</v>
      </c>
      <c r="X139" s="97"/>
      <c r="Y139" s="101" t="s">
        <v>215</v>
      </c>
      <c r="Z139" s="97" t="s">
        <v>823</v>
      </c>
      <c r="AA139" s="97" t="s">
        <v>892</v>
      </c>
      <c r="AB139" s="97" t="s">
        <v>408</v>
      </c>
      <c r="AC139" s="98">
        <v>2.0</v>
      </c>
      <c r="AD139" s="98">
        <v>3.0</v>
      </c>
      <c r="AE139" s="100">
        <f t="shared" si="33"/>
        <v>6</v>
      </c>
      <c r="AF139" s="100" t="str">
        <f t="shared" si="34"/>
        <v>Medio</v>
      </c>
      <c r="AG139" s="98">
        <v>25.0</v>
      </c>
      <c r="AH139" s="100">
        <f t="shared" si="35"/>
        <v>150</v>
      </c>
      <c r="AI139" s="100" t="str">
        <f t="shared" si="36"/>
        <v>2</v>
      </c>
      <c r="AJ139" s="78"/>
      <c r="AK139" s="78"/>
      <c r="AL139" s="78"/>
      <c r="AM139" s="78"/>
      <c r="AN139" s="78"/>
      <c r="AO139" s="78"/>
      <c r="AP139" s="78"/>
      <c r="AQ139" s="78"/>
      <c r="AR139" s="78"/>
      <c r="AS139" s="78"/>
      <c r="AT139" s="78"/>
      <c r="AU139" s="78"/>
      <c r="AV139" s="78"/>
      <c r="AW139" s="78"/>
      <c r="AX139" s="78"/>
      <c r="AY139" s="78"/>
      <c r="AZ139" s="78"/>
      <c r="BA139" s="78"/>
    </row>
    <row r="140" ht="123.0" customHeight="1">
      <c r="A140" s="1"/>
      <c r="B140" s="88"/>
      <c r="C140" s="88"/>
      <c r="D140" s="88"/>
      <c r="E140" s="88"/>
      <c r="F140" s="148" t="s">
        <v>207</v>
      </c>
      <c r="G140" s="96" t="s">
        <v>814</v>
      </c>
      <c r="H140" s="96" t="s">
        <v>771</v>
      </c>
      <c r="I140" s="97" t="s">
        <v>453</v>
      </c>
      <c r="J140" s="97" t="s">
        <v>454</v>
      </c>
      <c r="K140" s="97"/>
      <c r="L140" s="97" t="s">
        <v>456</v>
      </c>
      <c r="M140" s="98">
        <v>2.0</v>
      </c>
      <c r="N140" s="98">
        <v>3.0</v>
      </c>
      <c r="O140" s="100">
        <f t="shared" si="28"/>
        <v>6</v>
      </c>
      <c r="P140" s="100" t="str">
        <f t="shared" si="29"/>
        <v>Medio</v>
      </c>
      <c r="Q140" s="98">
        <v>10.0</v>
      </c>
      <c r="R140" s="100">
        <f t="shared" si="30"/>
        <v>60</v>
      </c>
      <c r="S140" s="100" t="str">
        <f t="shared" si="31"/>
        <v>lll</v>
      </c>
      <c r="T140" s="100" t="str">
        <f t="shared" si="32"/>
        <v>Mejorable</v>
      </c>
      <c r="U140" s="97">
        <v>5.0</v>
      </c>
      <c r="V140" s="97" t="s">
        <v>657</v>
      </c>
      <c r="W140" s="97"/>
      <c r="X140" s="97"/>
      <c r="Y140" s="101" t="s">
        <v>215</v>
      </c>
      <c r="Z140" s="101" t="s">
        <v>215</v>
      </c>
      <c r="AA140" s="97" t="s">
        <v>772</v>
      </c>
      <c r="AB140" s="97" t="s">
        <v>355</v>
      </c>
      <c r="AC140" s="98">
        <v>2.0</v>
      </c>
      <c r="AD140" s="98">
        <v>3.0</v>
      </c>
      <c r="AE140" s="100">
        <f t="shared" si="33"/>
        <v>6</v>
      </c>
      <c r="AF140" s="100" t="str">
        <f t="shared" si="34"/>
        <v>Medio</v>
      </c>
      <c r="AG140" s="98">
        <v>10.0</v>
      </c>
      <c r="AH140" s="100">
        <f t="shared" si="35"/>
        <v>60</v>
      </c>
      <c r="AI140" s="100" t="str">
        <f t="shared" si="36"/>
        <v>3</v>
      </c>
      <c r="AJ140" s="78"/>
      <c r="AK140" s="78"/>
      <c r="AL140" s="78"/>
      <c r="AM140" s="78"/>
      <c r="AN140" s="78"/>
      <c r="AO140" s="78"/>
      <c r="AP140" s="78"/>
      <c r="AQ140" s="78"/>
      <c r="AR140" s="78"/>
      <c r="AS140" s="78"/>
      <c r="AT140" s="78"/>
      <c r="AU140" s="78"/>
      <c r="AV140" s="78"/>
      <c r="AW140" s="78"/>
      <c r="AX140" s="78"/>
      <c r="AY140" s="78"/>
      <c r="AZ140" s="78"/>
      <c r="BA140" s="78"/>
    </row>
    <row r="141" ht="105.0" customHeight="1">
      <c r="A141" s="1"/>
      <c r="B141" s="88"/>
      <c r="C141" s="88"/>
      <c r="D141" s="88"/>
      <c r="E141" s="88"/>
      <c r="F141" s="103" t="s">
        <v>207</v>
      </c>
      <c r="G141" s="116" t="s">
        <v>814</v>
      </c>
      <c r="H141" s="116" t="s">
        <v>476</v>
      </c>
      <c r="I141" s="97" t="s">
        <v>477</v>
      </c>
      <c r="J141" s="97" t="s">
        <v>824</v>
      </c>
      <c r="K141" s="97" t="s">
        <v>825</v>
      </c>
      <c r="L141" s="97" t="s">
        <v>826</v>
      </c>
      <c r="M141" s="98">
        <v>6.0</v>
      </c>
      <c r="N141" s="98">
        <v>1.0</v>
      </c>
      <c r="O141" s="100">
        <f t="shared" si="28"/>
        <v>6</v>
      </c>
      <c r="P141" s="100" t="str">
        <f t="shared" si="29"/>
        <v>Medio</v>
      </c>
      <c r="Q141" s="98">
        <v>25.0</v>
      </c>
      <c r="R141" s="100">
        <f t="shared" si="30"/>
        <v>150</v>
      </c>
      <c r="S141" s="100" t="str">
        <f t="shared" si="31"/>
        <v>ll</v>
      </c>
      <c r="T141" s="100" t="str">
        <f t="shared" si="32"/>
        <v>Aceptable con control especifico</v>
      </c>
      <c r="U141" s="97">
        <v>3.0</v>
      </c>
      <c r="V141" s="97" t="s">
        <v>893</v>
      </c>
      <c r="W141" s="97" t="s">
        <v>272</v>
      </c>
      <c r="X141" s="97"/>
      <c r="Y141" s="101" t="s">
        <v>215</v>
      </c>
      <c r="Z141" s="97" t="s">
        <v>480</v>
      </c>
      <c r="AA141" s="97" t="s">
        <v>779</v>
      </c>
      <c r="AB141" s="97" t="s">
        <v>482</v>
      </c>
      <c r="AC141" s="98">
        <v>6.0</v>
      </c>
      <c r="AD141" s="98">
        <v>1.0</v>
      </c>
      <c r="AE141" s="100">
        <f t="shared" si="33"/>
        <v>6</v>
      </c>
      <c r="AF141" s="100" t="str">
        <f t="shared" si="34"/>
        <v>Medio</v>
      </c>
      <c r="AG141" s="98">
        <v>25.0</v>
      </c>
      <c r="AH141" s="100">
        <f t="shared" si="35"/>
        <v>150</v>
      </c>
      <c r="AI141" s="100" t="str">
        <f t="shared" si="36"/>
        <v>2</v>
      </c>
      <c r="AJ141" s="78"/>
      <c r="AK141" s="78"/>
      <c r="AL141" s="78"/>
      <c r="AM141" s="78"/>
      <c r="AN141" s="78"/>
      <c r="AO141" s="78"/>
      <c r="AP141" s="78"/>
      <c r="AQ141" s="78"/>
      <c r="AR141" s="78"/>
      <c r="AS141" s="78"/>
      <c r="AT141" s="78"/>
      <c r="AU141" s="78"/>
      <c r="AV141" s="78"/>
      <c r="AW141" s="78"/>
      <c r="AX141" s="78"/>
      <c r="AY141" s="78"/>
      <c r="AZ141" s="78"/>
      <c r="BA141" s="78"/>
    </row>
    <row r="142" ht="43.5" customHeight="1">
      <c r="A142" s="1"/>
      <c r="B142" s="88"/>
      <c r="C142" s="88"/>
      <c r="D142" s="88"/>
      <c r="E142" s="88"/>
      <c r="F142" s="144" t="s">
        <v>207</v>
      </c>
      <c r="G142" s="97" t="s">
        <v>484</v>
      </c>
      <c r="H142" s="97" t="s">
        <v>485</v>
      </c>
      <c r="I142" s="114" t="s">
        <v>486</v>
      </c>
      <c r="J142" s="97"/>
      <c r="K142" s="97" t="s">
        <v>764</v>
      </c>
      <c r="L142" s="97" t="s">
        <v>765</v>
      </c>
      <c r="M142" s="98">
        <v>2.0</v>
      </c>
      <c r="N142" s="98">
        <v>2.0</v>
      </c>
      <c r="O142" s="100">
        <f t="shared" si="28"/>
        <v>4</v>
      </c>
      <c r="P142" s="100" t="str">
        <f t="shared" si="29"/>
        <v>Bajo</v>
      </c>
      <c r="Q142" s="98">
        <v>10.0</v>
      </c>
      <c r="R142" s="100">
        <f t="shared" si="30"/>
        <v>40</v>
      </c>
      <c r="S142" s="100" t="str">
        <f t="shared" si="31"/>
        <v>lll</v>
      </c>
      <c r="T142" s="100" t="str">
        <f t="shared" si="32"/>
        <v>Mejorable</v>
      </c>
      <c r="U142" s="97">
        <v>4.0</v>
      </c>
      <c r="V142" s="97" t="s">
        <v>894</v>
      </c>
      <c r="W142" s="97" t="s">
        <v>272</v>
      </c>
      <c r="X142" s="97"/>
      <c r="Y142" s="101" t="s">
        <v>215</v>
      </c>
      <c r="Z142" s="101" t="s">
        <v>215</v>
      </c>
      <c r="AA142" s="97" t="s">
        <v>895</v>
      </c>
      <c r="AB142" s="97" t="s">
        <v>835</v>
      </c>
      <c r="AC142" s="98">
        <v>2.0</v>
      </c>
      <c r="AD142" s="98">
        <v>3.0</v>
      </c>
      <c r="AE142" s="100">
        <f t="shared" si="33"/>
        <v>6</v>
      </c>
      <c r="AF142" s="100" t="str">
        <f t="shared" si="34"/>
        <v>Medio</v>
      </c>
      <c r="AG142" s="98">
        <v>10.0</v>
      </c>
      <c r="AH142" s="100">
        <f t="shared" si="35"/>
        <v>60</v>
      </c>
      <c r="AI142" s="100" t="str">
        <f t="shared" si="36"/>
        <v>3</v>
      </c>
      <c r="AJ142" s="78"/>
      <c r="AK142" s="78"/>
      <c r="AL142" s="78"/>
      <c r="AM142" s="78"/>
      <c r="AN142" s="78"/>
      <c r="AO142" s="78"/>
      <c r="AP142" s="78"/>
      <c r="AQ142" s="78"/>
      <c r="AR142" s="78"/>
      <c r="AS142" s="78"/>
      <c r="AT142" s="78"/>
      <c r="AU142" s="78"/>
      <c r="AV142" s="78"/>
      <c r="AW142" s="78"/>
      <c r="AX142" s="78"/>
      <c r="AY142" s="78"/>
      <c r="AZ142" s="78"/>
      <c r="BA142" s="78"/>
    </row>
    <row r="143" ht="81.75" customHeight="1">
      <c r="A143" s="1"/>
      <c r="B143" s="88"/>
      <c r="C143" s="88"/>
      <c r="D143" s="88"/>
      <c r="E143" s="88"/>
      <c r="F143" s="148" t="s">
        <v>207</v>
      </c>
      <c r="G143" s="96" t="s">
        <v>484</v>
      </c>
      <c r="H143" s="96" t="s">
        <v>491</v>
      </c>
      <c r="I143" s="97" t="s">
        <v>767</v>
      </c>
      <c r="J143" s="97" t="s">
        <v>492</v>
      </c>
      <c r="K143" s="97" t="s">
        <v>836</v>
      </c>
      <c r="L143" s="97" t="s">
        <v>769</v>
      </c>
      <c r="M143" s="98">
        <v>2.0</v>
      </c>
      <c r="N143" s="98">
        <v>2.0</v>
      </c>
      <c r="O143" s="100">
        <f t="shared" si="28"/>
        <v>4</v>
      </c>
      <c r="P143" s="100" t="str">
        <f t="shared" si="29"/>
        <v>Bajo</v>
      </c>
      <c r="Q143" s="98">
        <v>10.0</v>
      </c>
      <c r="R143" s="100">
        <f t="shared" si="30"/>
        <v>40</v>
      </c>
      <c r="S143" s="100" t="str">
        <f t="shared" si="31"/>
        <v>lll</v>
      </c>
      <c r="T143" s="100" t="str">
        <f t="shared" si="32"/>
        <v>Mejorable</v>
      </c>
      <c r="U143" s="97">
        <v>5.0</v>
      </c>
      <c r="V143" s="97" t="s">
        <v>405</v>
      </c>
      <c r="W143" s="97" t="s">
        <v>272</v>
      </c>
      <c r="X143" s="97"/>
      <c r="Y143" s="101" t="s">
        <v>215</v>
      </c>
      <c r="Z143" s="97" t="s">
        <v>406</v>
      </c>
      <c r="AA143" s="97" t="s">
        <v>896</v>
      </c>
      <c r="AB143" s="97" t="s">
        <v>408</v>
      </c>
      <c r="AC143" s="98">
        <v>2.0</v>
      </c>
      <c r="AD143" s="98">
        <v>2.0</v>
      </c>
      <c r="AE143" s="100">
        <f t="shared" si="33"/>
        <v>4</v>
      </c>
      <c r="AF143" s="100" t="str">
        <f t="shared" si="34"/>
        <v>Bajo</v>
      </c>
      <c r="AG143" s="98">
        <v>10.0</v>
      </c>
      <c r="AH143" s="100">
        <f t="shared" si="35"/>
        <v>40</v>
      </c>
      <c r="AI143" s="100" t="str">
        <f t="shared" si="36"/>
        <v>3</v>
      </c>
      <c r="AJ143" s="78"/>
      <c r="AK143" s="78"/>
      <c r="AL143" s="78"/>
      <c r="AM143" s="78"/>
      <c r="AN143" s="78"/>
      <c r="AO143" s="78"/>
      <c r="AP143" s="78"/>
      <c r="AQ143" s="78"/>
      <c r="AR143" s="78"/>
      <c r="AS143" s="78"/>
      <c r="AT143" s="78"/>
      <c r="AU143" s="78"/>
      <c r="AV143" s="78"/>
      <c r="AW143" s="78"/>
      <c r="AX143" s="78"/>
      <c r="AY143" s="78"/>
      <c r="AZ143" s="78"/>
      <c r="BA143" s="78"/>
    </row>
    <row r="144" ht="55.5" customHeight="1">
      <c r="A144" s="1"/>
      <c r="B144" s="88"/>
      <c r="C144" s="88"/>
      <c r="D144" s="88"/>
      <c r="E144" s="88"/>
      <c r="F144" s="144" t="s">
        <v>207</v>
      </c>
      <c r="G144" s="97" t="s">
        <v>484</v>
      </c>
      <c r="H144" s="97" t="s">
        <v>771</v>
      </c>
      <c r="I144" s="97" t="s">
        <v>496</v>
      </c>
      <c r="J144" s="97" t="s">
        <v>497</v>
      </c>
      <c r="K144" s="97"/>
      <c r="L144" s="97" t="s">
        <v>765</v>
      </c>
      <c r="M144" s="98">
        <v>2.0</v>
      </c>
      <c r="N144" s="98">
        <v>2.0</v>
      </c>
      <c r="O144" s="100">
        <f t="shared" si="28"/>
        <v>4</v>
      </c>
      <c r="P144" s="100" t="str">
        <f t="shared" si="29"/>
        <v>Bajo</v>
      </c>
      <c r="Q144" s="98">
        <v>25.0</v>
      </c>
      <c r="R144" s="100">
        <f t="shared" si="30"/>
        <v>100</v>
      </c>
      <c r="S144" s="100" t="str">
        <f t="shared" si="31"/>
        <v>lll</v>
      </c>
      <c r="T144" s="100" t="str">
        <f t="shared" si="32"/>
        <v>Mejorable</v>
      </c>
      <c r="U144" s="97">
        <v>4.0</v>
      </c>
      <c r="V144" s="97" t="s">
        <v>499</v>
      </c>
      <c r="W144" s="97" t="s">
        <v>272</v>
      </c>
      <c r="X144" s="97"/>
      <c r="Y144" s="101" t="s">
        <v>215</v>
      </c>
      <c r="Z144" s="97" t="s">
        <v>780</v>
      </c>
      <c r="AA144" s="97" t="s">
        <v>640</v>
      </c>
      <c r="AB144" s="97" t="s">
        <v>502</v>
      </c>
      <c r="AC144" s="98">
        <v>2.0</v>
      </c>
      <c r="AD144" s="98">
        <v>2.0</v>
      </c>
      <c r="AE144" s="100">
        <f t="shared" si="33"/>
        <v>4</v>
      </c>
      <c r="AF144" s="100" t="str">
        <f t="shared" si="34"/>
        <v>Bajo</v>
      </c>
      <c r="AG144" s="98">
        <v>25.0</v>
      </c>
      <c r="AH144" s="100">
        <f t="shared" si="35"/>
        <v>100</v>
      </c>
      <c r="AI144" s="100" t="str">
        <f t="shared" si="36"/>
        <v>3</v>
      </c>
      <c r="AJ144" s="78"/>
      <c r="AK144" s="78"/>
      <c r="AL144" s="78"/>
      <c r="AM144" s="78"/>
      <c r="AN144" s="78"/>
      <c r="AO144" s="78"/>
      <c r="AP144" s="78"/>
      <c r="AQ144" s="78"/>
      <c r="AR144" s="78"/>
      <c r="AS144" s="78"/>
      <c r="AT144" s="78"/>
      <c r="AU144" s="78"/>
      <c r="AV144" s="78"/>
      <c r="AW144" s="78"/>
      <c r="AX144" s="78"/>
      <c r="AY144" s="78"/>
      <c r="AZ144" s="78"/>
      <c r="BA144" s="78"/>
    </row>
    <row r="145" ht="82.5" customHeight="1">
      <c r="A145" s="1"/>
      <c r="B145" s="88"/>
      <c r="C145" s="88"/>
      <c r="D145" s="88"/>
      <c r="E145" s="88"/>
      <c r="F145" s="144" t="s">
        <v>207</v>
      </c>
      <c r="G145" s="97" t="s">
        <v>484</v>
      </c>
      <c r="H145" s="97" t="s">
        <v>771</v>
      </c>
      <c r="I145" s="97" t="s">
        <v>453</v>
      </c>
      <c r="J145" s="97" t="s">
        <v>454</v>
      </c>
      <c r="K145" s="97"/>
      <c r="L145" s="97" t="s">
        <v>456</v>
      </c>
      <c r="M145" s="98">
        <v>2.0</v>
      </c>
      <c r="N145" s="98">
        <v>3.0</v>
      </c>
      <c r="O145" s="100">
        <f t="shared" si="28"/>
        <v>6</v>
      </c>
      <c r="P145" s="100" t="str">
        <f t="shared" si="29"/>
        <v>Medio</v>
      </c>
      <c r="Q145" s="98">
        <v>10.0</v>
      </c>
      <c r="R145" s="100">
        <f t="shared" si="30"/>
        <v>60</v>
      </c>
      <c r="S145" s="100" t="str">
        <f t="shared" si="31"/>
        <v>lll</v>
      </c>
      <c r="T145" s="100" t="str">
        <f t="shared" si="32"/>
        <v>Mejorable</v>
      </c>
      <c r="U145" s="97">
        <v>5.0</v>
      </c>
      <c r="V145" s="97" t="s">
        <v>657</v>
      </c>
      <c r="W145" s="97" t="s">
        <v>214</v>
      </c>
      <c r="X145" s="97"/>
      <c r="Y145" s="101" t="s">
        <v>215</v>
      </c>
      <c r="Z145" s="101" t="s">
        <v>215</v>
      </c>
      <c r="AA145" s="97" t="s">
        <v>772</v>
      </c>
      <c r="AB145" s="97" t="s">
        <v>355</v>
      </c>
      <c r="AC145" s="98">
        <v>2.0</v>
      </c>
      <c r="AD145" s="98">
        <v>3.0</v>
      </c>
      <c r="AE145" s="100">
        <f t="shared" si="33"/>
        <v>6</v>
      </c>
      <c r="AF145" s="100" t="str">
        <f t="shared" si="34"/>
        <v>Medio</v>
      </c>
      <c r="AG145" s="98">
        <v>10.0</v>
      </c>
      <c r="AH145" s="100">
        <f t="shared" si="35"/>
        <v>60</v>
      </c>
      <c r="AI145" s="100" t="str">
        <f t="shared" si="36"/>
        <v>3</v>
      </c>
      <c r="AJ145" s="78"/>
      <c r="AK145" s="78"/>
      <c r="AL145" s="78"/>
      <c r="AM145" s="78"/>
      <c r="AN145" s="78"/>
      <c r="AO145" s="78"/>
      <c r="AP145" s="78"/>
      <c r="AQ145" s="78"/>
      <c r="AR145" s="78"/>
      <c r="AS145" s="78"/>
      <c r="AT145" s="78"/>
      <c r="AU145" s="78"/>
      <c r="AV145" s="78"/>
      <c r="AW145" s="78"/>
      <c r="AX145" s="78"/>
      <c r="AY145" s="78"/>
      <c r="AZ145" s="78"/>
      <c r="BA145" s="78"/>
    </row>
    <row r="146" ht="67.5" customHeight="1">
      <c r="A146" s="1"/>
      <c r="B146" s="91"/>
      <c r="C146" s="91"/>
      <c r="D146" s="91"/>
      <c r="E146" s="91"/>
      <c r="F146" s="144" t="s">
        <v>207</v>
      </c>
      <c r="G146" s="97" t="s">
        <v>484</v>
      </c>
      <c r="H146" s="97" t="s">
        <v>282</v>
      </c>
      <c r="I146" s="97" t="s">
        <v>809</v>
      </c>
      <c r="J146" s="97"/>
      <c r="K146" s="97" t="s">
        <v>897</v>
      </c>
      <c r="L146" s="97" t="s">
        <v>810</v>
      </c>
      <c r="M146" s="98">
        <v>2.0</v>
      </c>
      <c r="N146" s="98">
        <v>2.0</v>
      </c>
      <c r="O146" s="100">
        <f t="shared" si="28"/>
        <v>4</v>
      </c>
      <c r="P146" s="100" t="str">
        <f t="shared" si="29"/>
        <v>Bajo</v>
      </c>
      <c r="Q146" s="98">
        <v>10.0</v>
      </c>
      <c r="R146" s="100">
        <f t="shared" si="30"/>
        <v>40</v>
      </c>
      <c r="S146" s="100" t="str">
        <f t="shared" si="31"/>
        <v>lll</v>
      </c>
      <c r="T146" s="100" t="str">
        <f t="shared" si="32"/>
        <v>Mejorable</v>
      </c>
      <c r="U146" s="97">
        <v>3.0</v>
      </c>
      <c r="V146" s="97" t="s">
        <v>613</v>
      </c>
      <c r="W146" s="97" t="s">
        <v>214</v>
      </c>
      <c r="X146" s="97"/>
      <c r="Y146" s="101" t="s">
        <v>215</v>
      </c>
      <c r="Z146" s="101" t="s">
        <v>215</v>
      </c>
      <c r="AA146" s="97" t="s">
        <v>898</v>
      </c>
      <c r="AB146" s="97" t="s">
        <v>899</v>
      </c>
      <c r="AC146" s="98">
        <v>2.0</v>
      </c>
      <c r="AD146" s="98">
        <v>2.0</v>
      </c>
      <c r="AE146" s="100">
        <f t="shared" si="33"/>
        <v>4</v>
      </c>
      <c r="AF146" s="100" t="str">
        <f t="shared" si="34"/>
        <v>Bajo</v>
      </c>
      <c r="AG146" s="98">
        <v>10.0</v>
      </c>
      <c r="AH146" s="100">
        <f t="shared" si="35"/>
        <v>40</v>
      </c>
      <c r="AI146" s="100" t="str">
        <f t="shared" si="36"/>
        <v>3</v>
      </c>
      <c r="AJ146" s="78"/>
      <c r="AK146" s="78"/>
      <c r="AL146" s="78"/>
      <c r="AM146" s="78"/>
      <c r="AN146" s="78"/>
      <c r="AO146" s="78"/>
      <c r="AP146" s="78"/>
      <c r="AQ146" s="78"/>
      <c r="AR146" s="78"/>
      <c r="AS146" s="78"/>
      <c r="AT146" s="78"/>
      <c r="AU146" s="78"/>
      <c r="AV146" s="78"/>
      <c r="AW146" s="78"/>
      <c r="AX146" s="78"/>
      <c r="AY146" s="78"/>
      <c r="AZ146" s="78"/>
      <c r="BA146" s="78"/>
    </row>
    <row r="147" ht="67.5" hidden="1" customHeight="1">
      <c r="A147" s="1"/>
      <c r="B147" s="149" t="s">
        <v>900</v>
      </c>
      <c r="C147" s="93" t="s">
        <v>901</v>
      </c>
      <c r="D147" s="140" t="s">
        <v>902</v>
      </c>
      <c r="E147" s="93" t="s">
        <v>903</v>
      </c>
      <c r="F147" s="97" t="s">
        <v>307</v>
      </c>
      <c r="G147" s="97" t="s">
        <v>904</v>
      </c>
      <c r="H147" s="97" t="s">
        <v>495</v>
      </c>
      <c r="I147" s="97" t="s">
        <v>322</v>
      </c>
      <c r="J147" s="97" t="s">
        <v>905</v>
      </c>
      <c r="K147" s="97" t="s">
        <v>906</v>
      </c>
      <c r="L147" s="97" t="s">
        <v>907</v>
      </c>
      <c r="M147" s="98">
        <v>2.0</v>
      </c>
      <c r="N147" s="98">
        <v>1.0</v>
      </c>
      <c r="O147" s="100">
        <f t="shared" si="28"/>
        <v>2</v>
      </c>
      <c r="P147" s="100" t="str">
        <f t="shared" si="29"/>
        <v>Bajo</v>
      </c>
      <c r="Q147" s="98">
        <v>25.0</v>
      </c>
      <c r="R147" s="100">
        <f t="shared" si="30"/>
        <v>50</v>
      </c>
      <c r="S147" s="100" t="str">
        <f t="shared" si="31"/>
        <v>lll</v>
      </c>
      <c r="T147" s="100" t="str">
        <f t="shared" si="32"/>
        <v>Mejorable</v>
      </c>
      <c r="U147" s="97">
        <v>5.0</v>
      </c>
      <c r="V147" s="97" t="s">
        <v>326</v>
      </c>
      <c r="W147" s="97" t="s">
        <v>272</v>
      </c>
      <c r="X147" s="97"/>
      <c r="Y147" s="101" t="s">
        <v>215</v>
      </c>
      <c r="Z147" s="97"/>
      <c r="AA147" s="97" t="s">
        <v>328</v>
      </c>
      <c r="AB147" s="97" t="s">
        <v>408</v>
      </c>
      <c r="AC147" s="98">
        <v>2.0</v>
      </c>
      <c r="AD147" s="98">
        <v>1.0</v>
      </c>
      <c r="AE147" s="100">
        <f t="shared" si="33"/>
        <v>2</v>
      </c>
      <c r="AF147" s="100" t="str">
        <f t="shared" si="34"/>
        <v>Bajo</v>
      </c>
      <c r="AG147" s="98">
        <v>25.0</v>
      </c>
      <c r="AH147" s="100">
        <f t="shared" si="35"/>
        <v>50</v>
      </c>
      <c r="AI147" s="100" t="str">
        <f t="shared" si="36"/>
        <v>3</v>
      </c>
      <c r="AJ147" s="78"/>
      <c r="AK147" s="78"/>
      <c r="AL147" s="78"/>
      <c r="AM147" s="78"/>
      <c r="AN147" s="78"/>
      <c r="AO147" s="78"/>
      <c r="AP147" s="78"/>
      <c r="AQ147" s="78"/>
      <c r="AR147" s="78"/>
      <c r="AS147" s="78"/>
      <c r="AT147" s="78"/>
      <c r="AU147" s="78"/>
      <c r="AV147" s="78"/>
      <c r="AW147" s="78"/>
      <c r="AX147" s="78"/>
      <c r="AY147" s="78"/>
      <c r="AZ147" s="78"/>
      <c r="BA147" s="78"/>
    </row>
    <row r="148" ht="67.5" hidden="1" customHeight="1">
      <c r="A148" s="1"/>
      <c r="B148" s="88"/>
      <c r="C148" s="88"/>
      <c r="D148" s="88"/>
      <c r="E148" s="91"/>
      <c r="F148" s="97"/>
      <c r="G148" s="97"/>
      <c r="H148" s="97" t="s">
        <v>282</v>
      </c>
      <c r="I148" s="97" t="s">
        <v>908</v>
      </c>
      <c r="J148" s="97" t="s">
        <v>211</v>
      </c>
      <c r="K148" s="97" t="s">
        <v>241</v>
      </c>
      <c r="L148" s="97" t="s">
        <v>909</v>
      </c>
      <c r="M148" s="98">
        <v>2.0</v>
      </c>
      <c r="N148" s="98">
        <v>4.0</v>
      </c>
      <c r="O148" s="100">
        <f t="shared" si="28"/>
        <v>8</v>
      </c>
      <c r="P148" s="100" t="str">
        <f t="shared" si="29"/>
        <v>Medio</v>
      </c>
      <c r="Q148" s="98">
        <v>25.0</v>
      </c>
      <c r="R148" s="100">
        <f t="shared" si="30"/>
        <v>200</v>
      </c>
      <c r="S148" s="100" t="str">
        <f t="shared" si="31"/>
        <v>ll</v>
      </c>
      <c r="T148" s="100" t="str">
        <f t="shared" si="32"/>
        <v>Aceptable con control especifico</v>
      </c>
      <c r="U148" s="97">
        <v>1.0</v>
      </c>
      <c r="V148" s="97" t="s">
        <v>910</v>
      </c>
      <c r="W148" s="97" t="s">
        <v>214</v>
      </c>
      <c r="X148" s="97"/>
      <c r="Y148" s="101" t="s">
        <v>215</v>
      </c>
      <c r="Z148" s="97" t="s">
        <v>911</v>
      </c>
      <c r="AA148" s="97" t="s">
        <v>912</v>
      </c>
      <c r="AB148" s="97" t="s">
        <v>408</v>
      </c>
      <c r="AC148" s="98">
        <v>2.0</v>
      </c>
      <c r="AD148" s="98">
        <v>4.0</v>
      </c>
      <c r="AE148" s="100">
        <f t="shared" si="33"/>
        <v>8</v>
      </c>
      <c r="AF148" s="100" t="str">
        <f t="shared" si="34"/>
        <v>Medio</v>
      </c>
      <c r="AG148" s="98">
        <v>25.0</v>
      </c>
      <c r="AH148" s="100">
        <f t="shared" si="35"/>
        <v>200</v>
      </c>
      <c r="AI148" s="100" t="str">
        <f t="shared" si="36"/>
        <v>2</v>
      </c>
      <c r="AJ148" s="78"/>
      <c r="AK148" s="78"/>
      <c r="AL148" s="78"/>
      <c r="AM148" s="78"/>
      <c r="AN148" s="78"/>
      <c r="AO148" s="78"/>
      <c r="AP148" s="78"/>
      <c r="AQ148" s="78"/>
      <c r="AR148" s="78"/>
      <c r="AS148" s="78"/>
      <c r="AT148" s="78"/>
      <c r="AU148" s="78"/>
      <c r="AV148" s="78"/>
      <c r="AW148" s="78"/>
      <c r="AX148" s="78"/>
      <c r="AY148" s="78"/>
      <c r="AZ148" s="78"/>
      <c r="BA148" s="78"/>
    </row>
    <row r="149" ht="67.5" hidden="1" customHeight="1">
      <c r="A149" s="1"/>
      <c r="B149" s="88"/>
      <c r="C149" s="88"/>
      <c r="D149" s="91"/>
      <c r="E149" s="97" t="s">
        <v>913</v>
      </c>
      <c r="F149" s="97" t="s">
        <v>307</v>
      </c>
      <c r="G149" s="97" t="s">
        <v>914</v>
      </c>
      <c r="H149" s="97" t="s">
        <v>759</v>
      </c>
      <c r="I149" s="97" t="s">
        <v>379</v>
      </c>
      <c r="J149" s="97" t="s">
        <v>380</v>
      </c>
      <c r="K149" s="97"/>
      <c r="L149" s="97" t="s">
        <v>382</v>
      </c>
      <c r="M149" s="98">
        <v>2.0</v>
      </c>
      <c r="N149" s="98">
        <v>2.0</v>
      </c>
      <c r="O149" s="100">
        <f t="shared" si="28"/>
        <v>4</v>
      </c>
      <c r="P149" s="100" t="str">
        <f t="shared" si="29"/>
        <v>Bajo</v>
      </c>
      <c r="Q149" s="98">
        <v>25.0</v>
      </c>
      <c r="R149" s="100">
        <f t="shared" si="30"/>
        <v>100</v>
      </c>
      <c r="S149" s="100" t="str">
        <f t="shared" si="31"/>
        <v>lll</v>
      </c>
      <c r="T149" s="100" t="str">
        <f t="shared" si="32"/>
        <v>Mejorable</v>
      </c>
      <c r="U149" s="97">
        <v>2.0</v>
      </c>
      <c r="V149" s="97" t="s">
        <v>383</v>
      </c>
      <c r="W149" s="97" t="s">
        <v>272</v>
      </c>
      <c r="X149" s="97"/>
      <c r="Y149" s="101" t="s">
        <v>215</v>
      </c>
      <c r="Z149" s="97" t="s">
        <v>915</v>
      </c>
      <c r="AA149" s="97" t="s">
        <v>779</v>
      </c>
      <c r="AB149" s="97" t="s">
        <v>408</v>
      </c>
      <c r="AC149" s="98">
        <v>2.0</v>
      </c>
      <c r="AD149" s="98">
        <v>2.0</v>
      </c>
      <c r="AE149" s="100">
        <f t="shared" si="33"/>
        <v>4</v>
      </c>
      <c r="AF149" s="100" t="str">
        <f t="shared" si="34"/>
        <v>Bajo</v>
      </c>
      <c r="AG149" s="98">
        <v>25.0</v>
      </c>
      <c r="AH149" s="100">
        <f t="shared" si="35"/>
        <v>100</v>
      </c>
      <c r="AI149" s="100" t="str">
        <f t="shared" si="36"/>
        <v>3</v>
      </c>
      <c r="AJ149" s="78"/>
      <c r="AK149" s="78"/>
      <c r="AL149" s="78"/>
      <c r="AM149" s="78"/>
      <c r="AN149" s="78"/>
      <c r="AO149" s="78"/>
      <c r="AP149" s="78"/>
      <c r="AQ149" s="78"/>
      <c r="AR149" s="78"/>
      <c r="AS149" s="78"/>
      <c r="AT149" s="78"/>
      <c r="AU149" s="78"/>
      <c r="AV149" s="78"/>
      <c r="AW149" s="78"/>
      <c r="AX149" s="78"/>
      <c r="AY149" s="78"/>
      <c r="AZ149" s="78"/>
      <c r="BA149" s="78"/>
    </row>
    <row r="150" ht="67.5" hidden="1" customHeight="1">
      <c r="A150" s="1"/>
      <c r="B150" s="88"/>
      <c r="C150" s="88"/>
      <c r="D150" s="116" t="s">
        <v>916</v>
      </c>
      <c r="E150" s="116" t="s">
        <v>917</v>
      </c>
      <c r="F150" s="116" t="s">
        <v>307</v>
      </c>
      <c r="G150" s="116" t="s">
        <v>918</v>
      </c>
      <c r="H150" s="116" t="s">
        <v>759</v>
      </c>
      <c r="I150" s="97" t="s">
        <v>919</v>
      </c>
      <c r="J150" s="97" t="s">
        <v>920</v>
      </c>
      <c r="K150" s="97" t="s">
        <v>921</v>
      </c>
      <c r="L150" s="97" t="s">
        <v>922</v>
      </c>
      <c r="M150" s="98">
        <v>2.0</v>
      </c>
      <c r="N150" s="98">
        <v>2.0</v>
      </c>
      <c r="O150" s="100">
        <f t="shared" si="28"/>
        <v>4</v>
      </c>
      <c r="P150" s="100" t="str">
        <f t="shared" si="29"/>
        <v>Bajo</v>
      </c>
      <c r="Q150" s="98">
        <v>25.0</v>
      </c>
      <c r="R150" s="100">
        <f t="shared" si="30"/>
        <v>100</v>
      </c>
      <c r="S150" s="100" t="str">
        <f t="shared" si="31"/>
        <v>lll</v>
      </c>
      <c r="T150" s="100" t="str">
        <f t="shared" si="32"/>
        <v>Mejorable</v>
      </c>
      <c r="U150" s="97">
        <v>2.0</v>
      </c>
      <c r="V150" s="97" t="s">
        <v>383</v>
      </c>
      <c r="W150" s="97" t="s">
        <v>272</v>
      </c>
      <c r="X150" s="97"/>
      <c r="Y150" s="101" t="s">
        <v>215</v>
      </c>
      <c r="Z150" s="97" t="s">
        <v>923</v>
      </c>
      <c r="AA150" s="97" t="s">
        <v>779</v>
      </c>
      <c r="AB150" s="97" t="s">
        <v>408</v>
      </c>
      <c r="AC150" s="98">
        <v>2.0</v>
      </c>
      <c r="AD150" s="98">
        <v>2.0</v>
      </c>
      <c r="AE150" s="100">
        <f t="shared" si="33"/>
        <v>4</v>
      </c>
      <c r="AF150" s="100" t="str">
        <f t="shared" si="34"/>
        <v>Bajo</v>
      </c>
      <c r="AG150" s="98">
        <v>25.0</v>
      </c>
      <c r="AH150" s="100">
        <f t="shared" si="35"/>
        <v>100</v>
      </c>
      <c r="AI150" s="100" t="str">
        <f t="shared" si="36"/>
        <v>3</v>
      </c>
      <c r="AJ150" s="78"/>
      <c r="AK150" s="78"/>
      <c r="AL150" s="78"/>
      <c r="AM150" s="78"/>
      <c r="AN150" s="78"/>
      <c r="AO150" s="78"/>
      <c r="AP150" s="78"/>
      <c r="AQ150" s="78"/>
      <c r="AR150" s="78"/>
      <c r="AS150" s="78"/>
      <c r="AT150" s="78"/>
      <c r="AU150" s="78"/>
      <c r="AV150" s="78"/>
      <c r="AW150" s="78"/>
      <c r="AX150" s="78"/>
      <c r="AY150" s="78"/>
      <c r="AZ150" s="78"/>
      <c r="BA150" s="78"/>
    </row>
    <row r="151" ht="67.5" hidden="1" customHeight="1">
      <c r="A151" s="1"/>
      <c r="B151" s="88"/>
      <c r="C151" s="88"/>
      <c r="D151" s="149" t="s">
        <v>924</v>
      </c>
      <c r="E151" s="150" t="s">
        <v>925</v>
      </c>
      <c r="F151" s="150" t="s">
        <v>307</v>
      </c>
      <c r="G151" s="150" t="s">
        <v>926</v>
      </c>
      <c r="H151" s="150" t="s">
        <v>485</v>
      </c>
      <c r="I151" s="151" t="s">
        <v>927</v>
      </c>
      <c r="J151" s="150"/>
      <c r="K151" s="150" t="s">
        <v>928</v>
      </c>
      <c r="L151" s="150" t="s">
        <v>929</v>
      </c>
      <c r="M151" s="98">
        <v>2.0</v>
      </c>
      <c r="N151" s="98">
        <v>2.0</v>
      </c>
      <c r="O151" s="100">
        <f t="shared" si="28"/>
        <v>4</v>
      </c>
      <c r="P151" s="100" t="str">
        <f t="shared" si="29"/>
        <v>Bajo</v>
      </c>
      <c r="Q151" s="98">
        <v>10.0</v>
      </c>
      <c r="R151" s="100">
        <f t="shared" si="30"/>
        <v>40</v>
      </c>
      <c r="S151" s="100" t="str">
        <f t="shared" si="31"/>
        <v>lll</v>
      </c>
      <c r="T151" s="100" t="str">
        <f t="shared" si="32"/>
        <v>Mejorable</v>
      </c>
      <c r="U151" s="150">
        <v>2.0</v>
      </c>
      <c r="V151" s="150" t="s">
        <v>930</v>
      </c>
      <c r="W151" s="150" t="s">
        <v>214</v>
      </c>
      <c r="X151" s="150"/>
      <c r="Y151" s="101" t="s">
        <v>215</v>
      </c>
      <c r="Z151" s="150"/>
      <c r="AA151" s="150"/>
      <c r="AB151" s="97" t="s">
        <v>408</v>
      </c>
      <c r="AC151" s="98">
        <v>2.0</v>
      </c>
      <c r="AD151" s="98">
        <v>2.0</v>
      </c>
      <c r="AE151" s="100">
        <f t="shared" si="33"/>
        <v>4</v>
      </c>
      <c r="AF151" s="100" t="str">
        <f t="shared" si="34"/>
        <v>Bajo</v>
      </c>
      <c r="AG151" s="98">
        <v>10.0</v>
      </c>
      <c r="AH151" s="100">
        <f t="shared" si="35"/>
        <v>40</v>
      </c>
      <c r="AI151" s="100" t="str">
        <f t="shared" si="36"/>
        <v>3</v>
      </c>
      <c r="AJ151" s="78"/>
      <c r="AK151" s="78"/>
      <c r="AL151" s="78"/>
      <c r="AM151" s="78"/>
      <c r="AN151" s="78"/>
      <c r="AO151" s="78"/>
      <c r="AP151" s="78"/>
      <c r="AQ151" s="78"/>
      <c r="AR151" s="78"/>
      <c r="AS151" s="78"/>
      <c r="AT151" s="78"/>
      <c r="AU151" s="78"/>
      <c r="AV151" s="78"/>
      <c r="AW151" s="78"/>
      <c r="AX151" s="78"/>
      <c r="AY151" s="78"/>
      <c r="AZ151" s="78"/>
      <c r="BA151" s="78"/>
    </row>
    <row r="152" ht="67.5" hidden="1" customHeight="1">
      <c r="A152" s="1"/>
      <c r="B152" s="88"/>
      <c r="C152" s="88"/>
      <c r="D152" s="88"/>
      <c r="E152" s="152" t="s">
        <v>931</v>
      </c>
      <c r="F152" s="152" t="s">
        <v>307</v>
      </c>
      <c r="G152" s="152" t="s">
        <v>932</v>
      </c>
      <c r="H152" s="152" t="s">
        <v>282</v>
      </c>
      <c r="I152" s="150" t="s">
        <v>908</v>
      </c>
      <c r="J152" s="150" t="s">
        <v>211</v>
      </c>
      <c r="K152" s="150" t="s">
        <v>241</v>
      </c>
      <c r="L152" s="150" t="s">
        <v>909</v>
      </c>
      <c r="M152" s="98">
        <v>2.0</v>
      </c>
      <c r="N152" s="98">
        <v>2.0</v>
      </c>
      <c r="O152" s="100">
        <f t="shared" si="28"/>
        <v>4</v>
      </c>
      <c r="P152" s="100" t="str">
        <f t="shared" si="29"/>
        <v>Bajo</v>
      </c>
      <c r="Q152" s="98">
        <v>25.0</v>
      </c>
      <c r="R152" s="100">
        <f t="shared" si="30"/>
        <v>100</v>
      </c>
      <c r="S152" s="100" t="str">
        <f t="shared" si="31"/>
        <v>lll</v>
      </c>
      <c r="T152" s="100" t="str">
        <f t="shared" si="32"/>
        <v>Mejorable</v>
      </c>
      <c r="U152" s="150">
        <v>2.0</v>
      </c>
      <c r="V152" s="150" t="s">
        <v>910</v>
      </c>
      <c r="W152" s="150" t="s">
        <v>207</v>
      </c>
      <c r="X152" s="150"/>
      <c r="Y152" s="101" t="s">
        <v>215</v>
      </c>
      <c r="Z152" s="150"/>
      <c r="AA152" s="150" t="s">
        <v>933</v>
      </c>
      <c r="AB152" s="97" t="s">
        <v>408</v>
      </c>
      <c r="AC152" s="98">
        <v>2.0</v>
      </c>
      <c r="AD152" s="98">
        <v>2.0</v>
      </c>
      <c r="AE152" s="100">
        <f t="shared" si="33"/>
        <v>4</v>
      </c>
      <c r="AF152" s="100" t="str">
        <f t="shared" si="34"/>
        <v>Bajo</v>
      </c>
      <c r="AG152" s="98">
        <v>25.0</v>
      </c>
      <c r="AH152" s="100">
        <f t="shared" si="35"/>
        <v>100</v>
      </c>
      <c r="AI152" s="100" t="str">
        <f t="shared" si="36"/>
        <v>3</v>
      </c>
      <c r="AJ152" s="78"/>
      <c r="AK152" s="78"/>
      <c r="AL152" s="78"/>
      <c r="AM152" s="78"/>
      <c r="AN152" s="78"/>
      <c r="AO152" s="78"/>
      <c r="AP152" s="78"/>
      <c r="AQ152" s="78"/>
      <c r="AR152" s="78"/>
      <c r="AS152" s="78"/>
      <c r="AT152" s="78"/>
      <c r="AU152" s="78"/>
      <c r="AV152" s="78"/>
      <c r="AW152" s="78"/>
      <c r="AX152" s="78"/>
      <c r="AY152" s="78"/>
      <c r="AZ152" s="78"/>
      <c r="BA152" s="78"/>
    </row>
    <row r="153" ht="67.5" hidden="1" customHeight="1">
      <c r="A153" s="1"/>
      <c r="B153" s="88"/>
      <c r="C153" s="88"/>
      <c r="D153" s="88"/>
      <c r="E153" s="150" t="s">
        <v>934</v>
      </c>
      <c r="F153" s="150" t="s">
        <v>307</v>
      </c>
      <c r="G153" s="150" t="s">
        <v>935</v>
      </c>
      <c r="H153" s="150" t="s">
        <v>282</v>
      </c>
      <c r="I153" s="150" t="s">
        <v>809</v>
      </c>
      <c r="J153" s="150"/>
      <c r="K153" s="150" t="s">
        <v>936</v>
      </c>
      <c r="L153" s="150" t="s">
        <v>937</v>
      </c>
      <c r="M153" s="98">
        <v>2.0</v>
      </c>
      <c r="N153" s="98">
        <v>2.0</v>
      </c>
      <c r="O153" s="100">
        <f t="shared" si="28"/>
        <v>4</v>
      </c>
      <c r="P153" s="100" t="str">
        <f t="shared" si="29"/>
        <v>Bajo</v>
      </c>
      <c r="Q153" s="98">
        <v>10.0</v>
      </c>
      <c r="R153" s="100">
        <f t="shared" si="30"/>
        <v>40</v>
      </c>
      <c r="S153" s="100" t="str">
        <f t="shared" si="31"/>
        <v>lll</v>
      </c>
      <c r="T153" s="100" t="str">
        <f t="shared" si="32"/>
        <v>Mejorable</v>
      </c>
      <c r="U153" s="150">
        <v>3.0</v>
      </c>
      <c r="V153" s="150" t="s">
        <v>613</v>
      </c>
      <c r="W153" s="150" t="s">
        <v>214</v>
      </c>
      <c r="X153" s="150"/>
      <c r="Y153" s="101" t="s">
        <v>215</v>
      </c>
      <c r="Z153" s="150"/>
      <c r="AA153" s="150" t="s">
        <v>938</v>
      </c>
      <c r="AB153" s="97" t="s">
        <v>408</v>
      </c>
      <c r="AC153" s="98">
        <v>2.0</v>
      </c>
      <c r="AD153" s="98">
        <v>2.0</v>
      </c>
      <c r="AE153" s="100">
        <f t="shared" si="33"/>
        <v>4</v>
      </c>
      <c r="AF153" s="100" t="str">
        <f t="shared" si="34"/>
        <v>Bajo</v>
      </c>
      <c r="AG153" s="98">
        <v>10.0</v>
      </c>
      <c r="AH153" s="100">
        <f t="shared" si="35"/>
        <v>40</v>
      </c>
      <c r="AI153" s="100" t="str">
        <f t="shared" si="36"/>
        <v>3</v>
      </c>
      <c r="AJ153" s="78"/>
      <c r="AK153" s="78"/>
      <c r="AL153" s="78"/>
      <c r="AM153" s="78"/>
      <c r="AN153" s="78"/>
      <c r="AO153" s="78"/>
      <c r="AP153" s="78"/>
      <c r="AQ153" s="78"/>
      <c r="AR153" s="78"/>
      <c r="AS153" s="78"/>
      <c r="AT153" s="78"/>
      <c r="AU153" s="78"/>
      <c r="AV153" s="78"/>
      <c r="AW153" s="78"/>
      <c r="AX153" s="78"/>
      <c r="AY153" s="78"/>
      <c r="AZ153" s="78"/>
      <c r="BA153" s="78"/>
    </row>
    <row r="154" ht="67.5" hidden="1" customHeight="1">
      <c r="A154" s="1"/>
      <c r="B154" s="88"/>
      <c r="C154" s="88"/>
      <c r="D154" s="88"/>
      <c r="E154" s="150" t="s">
        <v>939</v>
      </c>
      <c r="F154" s="150" t="s">
        <v>307</v>
      </c>
      <c r="G154" s="150" t="s">
        <v>914</v>
      </c>
      <c r="H154" s="150" t="s">
        <v>495</v>
      </c>
      <c r="I154" s="150" t="s">
        <v>940</v>
      </c>
      <c r="J154" s="150" t="s">
        <v>941</v>
      </c>
      <c r="K154" s="150" t="s">
        <v>942</v>
      </c>
      <c r="L154" s="150" t="s">
        <v>943</v>
      </c>
      <c r="M154" s="98">
        <v>2.0</v>
      </c>
      <c r="N154" s="98">
        <v>2.0</v>
      </c>
      <c r="O154" s="100">
        <f t="shared" si="28"/>
        <v>4</v>
      </c>
      <c r="P154" s="100" t="str">
        <f t="shared" si="29"/>
        <v>Bajo</v>
      </c>
      <c r="Q154" s="98">
        <v>25.0</v>
      </c>
      <c r="R154" s="100">
        <f t="shared" si="30"/>
        <v>100</v>
      </c>
      <c r="S154" s="100" t="str">
        <f t="shared" si="31"/>
        <v>lll</v>
      </c>
      <c r="T154" s="100" t="str">
        <f t="shared" si="32"/>
        <v>Mejorable</v>
      </c>
      <c r="U154" s="150">
        <v>3.0</v>
      </c>
      <c r="V154" s="150" t="s">
        <v>944</v>
      </c>
      <c r="W154" s="150" t="s">
        <v>307</v>
      </c>
      <c r="X154" s="150"/>
      <c r="Y154" s="101" t="s">
        <v>215</v>
      </c>
      <c r="Z154" s="150" t="s">
        <v>945</v>
      </c>
      <c r="AA154" s="150" t="s">
        <v>945</v>
      </c>
      <c r="AB154" s="97" t="s">
        <v>408</v>
      </c>
      <c r="AC154" s="98">
        <v>2.0</v>
      </c>
      <c r="AD154" s="98">
        <v>2.0</v>
      </c>
      <c r="AE154" s="100">
        <f t="shared" si="33"/>
        <v>4</v>
      </c>
      <c r="AF154" s="100" t="str">
        <f t="shared" si="34"/>
        <v>Bajo</v>
      </c>
      <c r="AG154" s="98">
        <v>25.0</v>
      </c>
      <c r="AH154" s="100">
        <f t="shared" si="35"/>
        <v>100</v>
      </c>
      <c r="AI154" s="100" t="str">
        <f t="shared" si="36"/>
        <v>3</v>
      </c>
      <c r="AJ154" s="78"/>
      <c r="AK154" s="78"/>
      <c r="AL154" s="78"/>
      <c r="AM154" s="78"/>
      <c r="AN154" s="78"/>
      <c r="AO154" s="78"/>
      <c r="AP154" s="78"/>
      <c r="AQ154" s="78"/>
      <c r="AR154" s="78"/>
      <c r="AS154" s="78"/>
      <c r="AT154" s="78"/>
      <c r="AU154" s="78"/>
      <c r="AV154" s="78"/>
      <c r="AW154" s="78"/>
      <c r="AX154" s="78"/>
      <c r="AY154" s="78"/>
      <c r="AZ154" s="78"/>
      <c r="BA154" s="78"/>
    </row>
    <row r="155" ht="67.5" hidden="1" customHeight="1">
      <c r="A155" s="1"/>
      <c r="B155" s="88"/>
      <c r="C155" s="88"/>
      <c r="D155" s="91"/>
      <c r="E155" s="150" t="s">
        <v>946</v>
      </c>
      <c r="F155" s="150" t="s">
        <v>307</v>
      </c>
      <c r="G155" s="150" t="s">
        <v>946</v>
      </c>
      <c r="H155" s="150" t="s">
        <v>947</v>
      </c>
      <c r="I155" s="150" t="s">
        <v>948</v>
      </c>
      <c r="J155" s="150" t="s">
        <v>949</v>
      </c>
      <c r="K155" s="150" t="s">
        <v>950</v>
      </c>
      <c r="L155" s="150" t="s">
        <v>951</v>
      </c>
      <c r="M155" s="98">
        <v>2.0</v>
      </c>
      <c r="N155" s="98">
        <v>2.0</v>
      </c>
      <c r="O155" s="100">
        <f t="shared" si="28"/>
        <v>4</v>
      </c>
      <c r="P155" s="100" t="str">
        <f t="shared" si="29"/>
        <v>Bajo</v>
      </c>
      <c r="Q155" s="98">
        <v>25.0</v>
      </c>
      <c r="R155" s="100">
        <f t="shared" si="30"/>
        <v>100</v>
      </c>
      <c r="S155" s="100" t="str">
        <f t="shared" si="31"/>
        <v>lll</v>
      </c>
      <c r="T155" s="100" t="str">
        <f t="shared" si="32"/>
        <v>Mejorable</v>
      </c>
      <c r="U155" s="150">
        <v>2.0</v>
      </c>
      <c r="V155" s="150" t="s">
        <v>952</v>
      </c>
      <c r="W155" s="150" t="s">
        <v>214</v>
      </c>
      <c r="X155" s="150"/>
      <c r="Y155" s="101" t="s">
        <v>215</v>
      </c>
      <c r="Z155" s="150" t="s">
        <v>953</v>
      </c>
      <c r="AA155" s="150" t="s">
        <v>954</v>
      </c>
      <c r="AB155" s="97" t="s">
        <v>408</v>
      </c>
      <c r="AC155" s="98">
        <v>2.0</v>
      </c>
      <c r="AD155" s="98">
        <v>2.0</v>
      </c>
      <c r="AE155" s="100">
        <f t="shared" si="33"/>
        <v>4</v>
      </c>
      <c r="AF155" s="100" t="str">
        <f t="shared" si="34"/>
        <v>Bajo</v>
      </c>
      <c r="AG155" s="98">
        <v>25.0</v>
      </c>
      <c r="AH155" s="100">
        <f t="shared" si="35"/>
        <v>100</v>
      </c>
      <c r="AI155" s="100" t="str">
        <f t="shared" si="36"/>
        <v>3</v>
      </c>
      <c r="AJ155" s="78"/>
      <c r="AK155" s="78"/>
      <c r="AL155" s="78"/>
      <c r="AM155" s="78"/>
      <c r="AN155" s="78"/>
      <c r="AO155" s="78"/>
      <c r="AP155" s="78"/>
      <c r="AQ155" s="78"/>
      <c r="AR155" s="78"/>
      <c r="AS155" s="78"/>
      <c r="AT155" s="78"/>
      <c r="AU155" s="78"/>
      <c r="AV155" s="78"/>
      <c r="AW155" s="78"/>
      <c r="AX155" s="78"/>
      <c r="AY155" s="78"/>
      <c r="AZ155" s="78"/>
      <c r="BA155" s="78"/>
    </row>
    <row r="156" ht="67.5" hidden="1" customHeight="1">
      <c r="A156" s="1"/>
      <c r="B156" s="91"/>
      <c r="C156" s="91"/>
      <c r="D156" s="97" t="s">
        <v>955</v>
      </c>
      <c r="E156" s="97" t="s">
        <v>913</v>
      </c>
      <c r="F156" s="97" t="s">
        <v>307</v>
      </c>
      <c r="G156" s="97" t="s">
        <v>914</v>
      </c>
      <c r="H156" s="97" t="s">
        <v>759</v>
      </c>
      <c r="I156" s="97" t="s">
        <v>379</v>
      </c>
      <c r="J156" s="97" t="s">
        <v>380</v>
      </c>
      <c r="K156" s="97" t="s">
        <v>956</v>
      </c>
      <c r="L156" s="97" t="s">
        <v>382</v>
      </c>
      <c r="M156" s="98">
        <v>2.0</v>
      </c>
      <c r="N156" s="98">
        <v>2.0</v>
      </c>
      <c r="O156" s="100">
        <f t="shared" si="28"/>
        <v>4</v>
      </c>
      <c r="P156" s="100" t="str">
        <f t="shared" si="29"/>
        <v>Bajo</v>
      </c>
      <c r="Q156" s="98">
        <v>25.0</v>
      </c>
      <c r="R156" s="100">
        <f t="shared" si="30"/>
        <v>100</v>
      </c>
      <c r="S156" s="100" t="str">
        <f t="shared" si="31"/>
        <v>lll</v>
      </c>
      <c r="T156" s="100" t="str">
        <f t="shared" si="32"/>
        <v>Mejorable</v>
      </c>
      <c r="U156" s="97">
        <v>2.0</v>
      </c>
      <c r="V156" s="97" t="s">
        <v>383</v>
      </c>
      <c r="W156" s="97" t="s">
        <v>272</v>
      </c>
      <c r="X156" s="97"/>
      <c r="Y156" s="101" t="s">
        <v>215</v>
      </c>
      <c r="Z156" s="97" t="s">
        <v>957</v>
      </c>
      <c r="AA156" s="97" t="s">
        <v>958</v>
      </c>
      <c r="AB156" s="97" t="s">
        <v>408</v>
      </c>
      <c r="AC156" s="98">
        <v>2.0</v>
      </c>
      <c r="AD156" s="98">
        <v>2.0</v>
      </c>
      <c r="AE156" s="100">
        <f t="shared" si="33"/>
        <v>4</v>
      </c>
      <c r="AF156" s="100" t="str">
        <f t="shared" si="34"/>
        <v>Bajo</v>
      </c>
      <c r="AG156" s="98">
        <v>25.0</v>
      </c>
      <c r="AH156" s="100">
        <f t="shared" si="35"/>
        <v>100</v>
      </c>
      <c r="AI156" s="100" t="str">
        <f t="shared" si="36"/>
        <v>3</v>
      </c>
      <c r="AJ156" s="78"/>
      <c r="AK156" s="78"/>
      <c r="AL156" s="78"/>
      <c r="AM156" s="78"/>
      <c r="AN156" s="78"/>
      <c r="AO156" s="78"/>
      <c r="AP156" s="78"/>
      <c r="AQ156" s="78"/>
      <c r="AR156" s="78"/>
      <c r="AS156" s="78"/>
      <c r="AT156" s="78"/>
      <c r="AU156" s="78"/>
      <c r="AV156" s="78"/>
      <c r="AW156" s="78"/>
      <c r="AX156" s="78"/>
      <c r="AY156" s="78"/>
      <c r="AZ156" s="78"/>
      <c r="BA156" s="78"/>
    </row>
    <row r="157">
      <c r="A157" s="1"/>
      <c r="B157" s="153" t="s">
        <v>959</v>
      </c>
      <c r="C157" s="140" t="s">
        <v>889</v>
      </c>
      <c r="D157" s="93" t="s">
        <v>960</v>
      </c>
      <c r="E157" s="93" t="s">
        <v>495</v>
      </c>
      <c r="F157" s="116" t="s">
        <v>307</v>
      </c>
      <c r="G157" s="97" t="s">
        <v>961</v>
      </c>
      <c r="H157" s="97" t="s">
        <v>495</v>
      </c>
      <c r="I157" s="97" t="s">
        <v>962</v>
      </c>
      <c r="J157" s="97" t="s">
        <v>963</v>
      </c>
      <c r="K157" s="97" t="s">
        <v>964</v>
      </c>
      <c r="L157" s="97" t="s">
        <v>965</v>
      </c>
      <c r="M157" s="98">
        <v>2.0</v>
      </c>
      <c r="N157" s="98">
        <v>1.0</v>
      </c>
      <c r="O157" s="100">
        <f t="shared" si="28"/>
        <v>2</v>
      </c>
      <c r="P157" s="100" t="str">
        <f t="shared" si="29"/>
        <v>Bajo</v>
      </c>
      <c r="Q157" s="98">
        <v>60.0</v>
      </c>
      <c r="R157" s="100">
        <f t="shared" si="30"/>
        <v>120</v>
      </c>
      <c r="S157" s="100" t="str">
        <f t="shared" si="31"/>
        <v>lll</v>
      </c>
      <c r="T157" s="100" t="str">
        <f t="shared" si="32"/>
        <v>Mejorable</v>
      </c>
      <c r="U157" s="97">
        <v>5.0</v>
      </c>
      <c r="V157" s="115" t="s">
        <v>966</v>
      </c>
      <c r="W157" s="144" t="s">
        <v>272</v>
      </c>
      <c r="X157" s="154"/>
      <c r="Y157" s="101" t="s">
        <v>215</v>
      </c>
      <c r="Z157" s="97" t="s">
        <v>967</v>
      </c>
      <c r="AA157" s="97" t="s">
        <v>968</v>
      </c>
      <c r="AB157" s="97" t="s">
        <v>899</v>
      </c>
      <c r="AC157" s="98">
        <v>2.0</v>
      </c>
      <c r="AD157" s="98">
        <v>1.0</v>
      </c>
      <c r="AE157" s="100">
        <f t="shared" si="33"/>
        <v>2</v>
      </c>
      <c r="AF157" s="100" t="str">
        <f t="shared" si="34"/>
        <v>Bajo</v>
      </c>
      <c r="AG157" s="98">
        <v>60.0</v>
      </c>
      <c r="AH157" s="100">
        <f t="shared" si="35"/>
        <v>120</v>
      </c>
      <c r="AI157" s="100" t="str">
        <f t="shared" si="36"/>
        <v>3</v>
      </c>
      <c r="AJ157" s="78"/>
      <c r="AK157" s="78"/>
      <c r="AL157" s="78"/>
      <c r="AM157" s="78"/>
      <c r="AN157" s="78"/>
      <c r="AO157" s="78"/>
      <c r="AP157" s="78"/>
      <c r="AQ157" s="78"/>
      <c r="AR157" s="78"/>
      <c r="AS157" s="78"/>
      <c r="AT157" s="78"/>
      <c r="AU157" s="78"/>
      <c r="AV157" s="78"/>
      <c r="AW157" s="78"/>
      <c r="AX157" s="78"/>
      <c r="AY157" s="78"/>
      <c r="AZ157" s="78"/>
      <c r="BA157" s="78"/>
    </row>
    <row r="158">
      <c r="A158" s="1"/>
      <c r="B158" s="88"/>
      <c r="C158" s="88"/>
      <c r="D158" s="91"/>
      <c r="E158" s="91"/>
      <c r="F158" s="116" t="s">
        <v>307</v>
      </c>
      <c r="G158" s="97" t="s">
        <v>961</v>
      </c>
      <c r="H158" s="97" t="s">
        <v>466</v>
      </c>
      <c r="I158" s="97"/>
      <c r="J158" s="97" t="s">
        <v>969</v>
      </c>
      <c r="K158" s="97"/>
      <c r="L158" s="97" t="s">
        <v>970</v>
      </c>
      <c r="M158" s="98">
        <v>2.0</v>
      </c>
      <c r="N158" s="98">
        <v>1.0</v>
      </c>
      <c r="O158" s="100">
        <f t="shared" si="28"/>
        <v>2</v>
      </c>
      <c r="P158" s="100" t="str">
        <f t="shared" si="29"/>
        <v>Bajo</v>
      </c>
      <c r="Q158" s="98">
        <v>25.0</v>
      </c>
      <c r="R158" s="100">
        <f t="shared" si="30"/>
        <v>50</v>
      </c>
      <c r="S158" s="100" t="str">
        <f t="shared" si="31"/>
        <v>lll</v>
      </c>
      <c r="T158" s="100" t="str">
        <f t="shared" si="32"/>
        <v>Mejorable</v>
      </c>
      <c r="U158" s="97">
        <v>7.0</v>
      </c>
      <c r="V158" s="97" t="s">
        <v>971</v>
      </c>
      <c r="W158" s="144" t="s">
        <v>272</v>
      </c>
      <c r="X158" s="154"/>
      <c r="Y158" s="101" t="s">
        <v>215</v>
      </c>
      <c r="Z158" s="97" t="s">
        <v>972</v>
      </c>
      <c r="AA158" s="97" t="str">
        <f>+Z158</f>
        <v>Procedimiento de prueba hidrostatica </v>
      </c>
      <c r="AB158" s="97" t="s">
        <v>899</v>
      </c>
      <c r="AC158" s="98">
        <v>2.0</v>
      </c>
      <c r="AD158" s="98">
        <v>1.0</v>
      </c>
      <c r="AE158" s="100">
        <f t="shared" si="33"/>
        <v>2</v>
      </c>
      <c r="AF158" s="100" t="str">
        <f t="shared" si="34"/>
        <v>Bajo</v>
      </c>
      <c r="AG158" s="98">
        <v>25.0</v>
      </c>
      <c r="AH158" s="100">
        <f t="shared" si="35"/>
        <v>50</v>
      </c>
      <c r="AI158" s="100" t="str">
        <f t="shared" si="36"/>
        <v>3</v>
      </c>
      <c r="AJ158" s="78"/>
      <c r="AK158" s="78"/>
      <c r="AL158" s="78"/>
      <c r="AM158" s="78"/>
      <c r="AN158" s="78"/>
      <c r="AO158" s="78"/>
      <c r="AP158" s="78"/>
      <c r="AQ158" s="78"/>
      <c r="AR158" s="78"/>
      <c r="AS158" s="78"/>
      <c r="AT158" s="78"/>
      <c r="AU158" s="78"/>
      <c r="AV158" s="78"/>
      <c r="AW158" s="78"/>
      <c r="AX158" s="78"/>
      <c r="AY158" s="78"/>
      <c r="AZ158" s="78"/>
      <c r="BA158" s="78"/>
    </row>
    <row r="159">
      <c r="A159" s="1"/>
      <c r="B159" s="88"/>
      <c r="C159" s="88"/>
      <c r="D159" s="93" t="s">
        <v>973</v>
      </c>
      <c r="E159" s="116" t="s">
        <v>974</v>
      </c>
      <c r="F159" s="144" t="s">
        <v>214</v>
      </c>
      <c r="G159" s="97" t="s">
        <v>975</v>
      </c>
      <c r="H159" s="144" t="s">
        <v>466</v>
      </c>
      <c r="I159" s="115" t="s">
        <v>976</v>
      </c>
      <c r="J159" s="115" t="s">
        <v>977</v>
      </c>
      <c r="K159" s="115" t="s">
        <v>978</v>
      </c>
      <c r="L159" s="154"/>
      <c r="M159" s="98">
        <v>2.0</v>
      </c>
      <c r="N159" s="98">
        <v>1.0</v>
      </c>
      <c r="O159" s="100">
        <f t="shared" si="28"/>
        <v>2</v>
      </c>
      <c r="P159" s="100" t="str">
        <f t="shared" si="29"/>
        <v>Bajo</v>
      </c>
      <c r="Q159" s="98">
        <v>10.0</v>
      </c>
      <c r="R159" s="100">
        <f t="shared" si="30"/>
        <v>20</v>
      </c>
      <c r="S159" s="100" t="str">
        <f t="shared" si="31"/>
        <v>lV</v>
      </c>
      <c r="T159" s="100" t="str">
        <f t="shared" si="32"/>
        <v>Se acepta</v>
      </c>
      <c r="U159" s="97">
        <v>5.0</v>
      </c>
      <c r="V159" s="97"/>
      <c r="W159" s="144"/>
      <c r="X159" s="154"/>
      <c r="Y159" s="101" t="s">
        <v>215</v>
      </c>
      <c r="Z159" s="115" t="s">
        <v>979</v>
      </c>
      <c r="AA159" s="154"/>
      <c r="AB159" s="97" t="s">
        <v>899</v>
      </c>
      <c r="AC159" s="98">
        <v>2.0</v>
      </c>
      <c r="AD159" s="98">
        <v>2.0</v>
      </c>
      <c r="AE159" s="100">
        <f t="shared" si="33"/>
        <v>4</v>
      </c>
      <c r="AF159" s="100" t="str">
        <f t="shared" si="34"/>
        <v>Bajo</v>
      </c>
      <c r="AG159" s="98">
        <v>10.0</v>
      </c>
      <c r="AH159" s="100">
        <f t="shared" si="35"/>
        <v>40</v>
      </c>
      <c r="AI159" s="100" t="str">
        <f t="shared" si="36"/>
        <v>3</v>
      </c>
      <c r="AJ159" s="78"/>
      <c r="AK159" s="78"/>
      <c r="AL159" s="78"/>
      <c r="AM159" s="78"/>
      <c r="AN159" s="78"/>
      <c r="AO159" s="78"/>
      <c r="AP159" s="78"/>
      <c r="AQ159" s="78"/>
      <c r="AR159" s="78"/>
      <c r="AS159" s="78"/>
      <c r="AT159" s="78"/>
      <c r="AU159" s="78"/>
      <c r="AV159" s="78"/>
      <c r="AW159" s="78"/>
      <c r="AX159" s="78"/>
      <c r="AY159" s="78"/>
      <c r="AZ159" s="78"/>
      <c r="BA159" s="78"/>
    </row>
    <row r="160">
      <c r="A160" s="1"/>
      <c r="B160" s="88"/>
      <c r="C160" s="88"/>
      <c r="D160" s="88"/>
      <c r="E160" s="124"/>
      <c r="F160" s="144" t="s">
        <v>214</v>
      </c>
      <c r="G160" s="97" t="s">
        <v>758</v>
      </c>
      <c r="H160" s="97" t="s">
        <v>759</v>
      </c>
      <c r="I160" s="97" t="s">
        <v>642</v>
      </c>
      <c r="J160" s="97" t="s">
        <v>760</v>
      </c>
      <c r="K160" s="97"/>
      <c r="L160" s="97" t="s">
        <v>649</v>
      </c>
      <c r="M160" s="98">
        <v>2.0</v>
      </c>
      <c r="N160" s="98">
        <v>1.0</v>
      </c>
      <c r="O160" s="100">
        <f t="shared" si="28"/>
        <v>2</v>
      </c>
      <c r="P160" s="100" t="str">
        <f t="shared" si="29"/>
        <v>Bajo</v>
      </c>
      <c r="Q160" s="98">
        <v>10.0</v>
      </c>
      <c r="R160" s="100">
        <f t="shared" si="30"/>
        <v>20</v>
      </c>
      <c r="S160" s="100" t="str">
        <f t="shared" si="31"/>
        <v>lV</v>
      </c>
      <c r="T160" s="100" t="str">
        <f t="shared" si="32"/>
        <v>Se acepta</v>
      </c>
      <c r="U160" s="97">
        <v>3.0</v>
      </c>
      <c r="V160" s="97" t="s">
        <v>650</v>
      </c>
      <c r="W160" s="97" t="s">
        <v>214</v>
      </c>
      <c r="X160" s="97"/>
      <c r="Y160" s="101" t="s">
        <v>215</v>
      </c>
      <c r="Z160" s="101" t="s">
        <v>215</v>
      </c>
      <c r="AA160" s="97" t="s">
        <v>440</v>
      </c>
      <c r="AB160" s="97" t="s">
        <v>899</v>
      </c>
      <c r="AC160" s="98">
        <v>2.0</v>
      </c>
      <c r="AD160" s="98">
        <v>2.0</v>
      </c>
      <c r="AE160" s="100">
        <f t="shared" si="33"/>
        <v>4</v>
      </c>
      <c r="AF160" s="100" t="str">
        <f t="shared" si="34"/>
        <v>Bajo</v>
      </c>
      <c r="AG160" s="98">
        <v>10.0</v>
      </c>
      <c r="AH160" s="100">
        <f t="shared" si="35"/>
        <v>40</v>
      </c>
      <c r="AI160" s="100" t="str">
        <f t="shared" si="36"/>
        <v>3</v>
      </c>
      <c r="AJ160" s="78"/>
      <c r="AK160" s="78"/>
      <c r="AL160" s="78"/>
      <c r="AM160" s="78"/>
      <c r="AN160" s="78"/>
      <c r="AO160" s="78"/>
      <c r="AP160" s="78"/>
      <c r="AQ160" s="78"/>
      <c r="AR160" s="78"/>
      <c r="AS160" s="78"/>
      <c r="AT160" s="78"/>
      <c r="AU160" s="78"/>
      <c r="AV160" s="78"/>
      <c r="AW160" s="78"/>
      <c r="AX160" s="78"/>
      <c r="AY160" s="78"/>
      <c r="AZ160" s="78"/>
      <c r="BA160" s="78"/>
    </row>
    <row r="161" ht="90.75" customHeight="1">
      <c r="A161" s="1"/>
      <c r="B161" s="91"/>
      <c r="C161" s="91"/>
      <c r="D161" s="91"/>
      <c r="E161" s="96"/>
      <c r="F161" s="144" t="s">
        <v>214</v>
      </c>
      <c r="G161" s="97" t="s">
        <v>980</v>
      </c>
      <c r="H161" s="144" t="s">
        <v>466</v>
      </c>
      <c r="I161" s="115" t="s">
        <v>981</v>
      </c>
      <c r="J161" s="115" t="s">
        <v>982</v>
      </c>
      <c r="K161" s="115" t="s">
        <v>983</v>
      </c>
      <c r="L161" s="115" t="s">
        <v>984</v>
      </c>
      <c r="M161" s="98">
        <v>6.0</v>
      </c>
      <c r="N161" s="98">
        <v>1.0</v>
      </c>
      <c r="O161" s="100">
        <f t="shared" si="28"/>
        <v>6</v>
      </c>
      <c r="P161" s="100" t="str">
        <f t="shared" si="29"/>
        <v>Medio</v>
      </c>
      <c r="Q161" s="98">
        <v>25.0</v>
      </c>
      <c r="R161" s="100">
        <f t="shared" si="30"/>
        <v>150</v>
      </c>
      <c r="S161" s="100" t="str">
        <f t="shared" si="31"/>
        <v>ll</v>
      </c>
      <c r="T161" s="100" t="str">
        <f t="shared" si="32"/>
        <v>Aceptable con control especifico</v>
      </c>
      <c r="U161" s="97">
        <v>5.0</v>
      </c>
      <c r="V161" s="97" t="s">
        <v>985</v>
      </c>
      <c r="W161" s="144" t="s">
        <v>272</v>
      </c>
      <c r="X161" s="154"/>
      <c r="Y161" s="101" t="s">
        <v>215</v>
      </c>
      <c r="Z161" s="101" t="s">
        <v>215</v>
      </c>
      <c r="AA161" s="115" t="s">
        <v>986</v>
      </c>
      <c r="AB161" s="115" t="s">
        <v>987</v>
      </c>
      <c r="AC161" s="98">
        <v>2.0</v>
      </c>
      <c r="AD161" s="98">
        <v>1.0</v>
      </c>
      <c r="AE161" s="100">
        <f t="shared" si="33"/>
        <v>2</v>
      </c>
      <c r="AF161" s="100" t="str">
        <f t="shared" si="34"/>
        <v>Bajo</v>
      </c>
      <c r="AG161" s="98">
        <v>25.0</v>
      </c>
      <c r="AH161" s="100">
        <f t="shared" si="35"/>
        <v>50</v>
      </c>
      <c r="AI161" s="100" t="str">
        <f t="shared" si="36"/>
        <v>3</v>
      </c>
      <c r="AJ161" s="78"/>
      <c r="AK161" s="78"/>
      <c r="AL161" s="78"/>
      <c r="AM161" s="78"/>
      <c r="AN161" s="78"/>
      <c r="AO161" s="78"/>
      <c r="AP161" s="78"/>
      <c r="AQ161" s="78"/>
      <c r="AR161" s="78"/>
      <c r="AS161" s="78"/>
      <c r="AT161" s="78"/>
      <c r="AU161" s="78"/>
      <c r="AV161" s="78"/>
      <c r="AW161" s="78"/>
      <c r="AX161" s="78"/>
      <c r="AY161" s="78"/>
      <c r="AZ161" s="78"/>
      <c r="BA161" s="78"/>
    </row>
    <row r="162" ht="97.5" customHeight="1">
      <c r="A162" s="1"/>
      <c r="B162" s="155" t="s">
        <v>988</v>
      </c>
      <c r="C162" s="140" t="s">
        <v>868</v>
      </c>
      <c r="D162" s="97" t="s">
        <v>305</v>
      </c>
      <c r="E162" s="97" t="s">
        <v>913</v>
      </c>
      <c r="F162" s="97" t="s">
        <v>307</v>
      </c>
      <c r="G162" s="97" t="s">
        <v>914</v>
      </c>
      <c r="H162" s="97" t="s">
        <v>759</v>
      </c>
      <c r="I162" s="97" t="s">
        <v>383</v>
      </c>
      <c r="J162" s="97" t="s">
        <v>380</v>
      </c>
      <c r="K162" s="97" t="s">
        <v>989</v>
      </c>
      <c r="L162" s="97" t="s">
        <v>382</v>
      </c>
      <c r="M162" s="98">
        <v>2.0</v>
      </c>
      <c r="N162" s="98">
        <v>1.0</v>
      </c>
      <c r="O162" s="100">
        <f t="shared" si="28"/>
        <v>2</v>
      </c>
      <c r="P162" s="100" t="str">
        <f t="shared" si="29"/>
        <v>Bajo</v>
      </c>
      <c r="Q162" s="98">
        <v>25.0</v>
      </c>
      <c r="R162" s="100">
        <f t="shared" si="30"/>
        <v>50</v>
      </c>
      <c r="S162" s="100" t="str">
        <f t="shared" si="31"/>
        <v>lll</v>
      </c>
      <c r="T162" s="100" t="str">
        <f t="shared" si="32"/>
        <v>Mejorable</v>
      </c>
      <c r="U162" s="97">
        <v>2.0</v>
      </c>
      <c r="V162" s="97" t="s">
        <v>383</v>
      </c>
      <c r="W162" s="97" t="s">
        <v>272</v>
      </c>
      <c r="X162" s="97"/>
      <c r="Y162" s="101" t="s">
        <v>215</v>
      </c>
      <c r="Z162" s="97" t="s">
        <v>915</v>
      </c>
      <c r="AA162" s="97" t="s">
        <v>990</v>
      </c>
      <c r="AB162" s="97" t="s">
        <v>991</v>
      </c>
      <c r="AC162" s="98">
        <v>2.0</v>
      </c>
      <c r="AD162" s="98">
        <v>2.0</v>
      </c>
      <c r="AE162" s="100">
        <f t="shared" si="33"/>
        <v>4</v>
      </c>
      <c r="AF162" s="100" t="str">
        <f t="shared" si="34"/>
        <v>Bajo</v>
      </c>
      <c r="AG162" s="98">
        <v>25.0</v>
      </c>
      <c r="AH162" s="100">
        <f t="shared" si="35"/>
        <v>100</v>
      </c>
      <c r="AI162" s="100" t="str">
        <f t="shared" si="36"/>
        <v>3</v>
      </c>
      <c r="AJ162" s="78"/>
      <c r="AK162" s="78"/>
      <c r="AL162" s="78"/>
      <c r="AM162" s="78"/>
      <c r="AN162" s="78"/>
      <c r="AO162" s="78"/>
      <c r="AP162" s="78"/>
      <c r="AQ162" s="78"/>
      <c r="AR162" s="78"/>
      <c r="AS162" s="78"/>
      <c r="AT162" s="78"/>
      <c r="AU162" s="78"/>
      <c r="AV162" s="78"/>
      <c r="AW162" s="78"/>
      <c r="AX162" s="78"/>
      <c r="AY162" s="78"/>
      <c r="AZ162" s="78"/>
      <c r="BA162" s="78"/>
    </row>
    <row r="163" ht="108.0" customHeight="1">
      <c r="A163" s="1"/>
      <c r="B163" s="88"/>
      <c r="C163" s="88"/>
      <c r="D163" s="97" t="s">
        <v>992</v>
      </c>
      <c r="E163" s="97" t="s">
        <v>347</v>
      </c>
      <c r="F163" s="97" t="s">
        <v>307</v>
      </c>
      <c r="G163" s="97" t="s">
        <v>993</v>
      </c>
      <c r="H163" s="97" t="s">
        <v>759</v>
      </c>
      <c r="I163" s="97" t="s">
        <v>994</v>
      </c>
      <c r="J163" s="97" t="s">
        <v>995</v>
      </c>
      <c r="K163" s="97" t="s">
        <v>996</v>
      </c>
      <c r="L163" s="97" t="s">
        <v>997</v>
      </c>
      <c r="M163" s="98">
        <v>2.0</v>
      </c>
      <c r="N163" s="98">
        <v>1.0</v>
      </c>
      <c r="O163" s="100">
        <f t="shared" si="28"/>
        <v>2</v>
      </c>
      <c r="P163" s="100" t="str">
        <f t="shared" si="29"/>
        <v>Bajo</v>
      </c>
      <c r="Q163" s="98">
        <v>60.0</v>
      </c>
      <c r="R163" s="100">
        <f t="shared" si="30"/>
        <v>120</v>
      </c>
      <c r="S163" s="100" t="str">
        <f t="shared" si="31"/>
        <v>lll</v>
      </c>
      <c r="T163" s="100" t="str">
        <f t="shared" si="32"/>
        <v>Mejorable</v>
      </c>
      <c r="U163" s="97">
        <v>2.0</v>
      </c>
      <c r="V163" s="115" t="s">
        <v>998</v>
      </c>
      <c r="W163" s="144" t="s">
        <v>272</v>
      </c>
      <c r="X163" s="154"/>
      <c r="Y163" s="101" t="s">
        <v>215</v>
      </c>
      <c r="Z163" s="97" t="s">
        <v>999</v>
      </c>
      <c r="AA163" s="97" t="s">
        <v>1000</v>
      </c>
      <c r="AB163" s="97" t="s">
        <v>1001</v>
      </c>
      <c r="AC163" s="98">
        <v>2.0</v>
      </c>
      <c r="AD163" s="98">
        <v>2.0</v>
      </c>
      <c r="AE163" s="100">
        <f t="shared" si="33"/>
        <v>4</v>
      </c>
      <c r="AF163" s="100" t="str">
        <f t="shared" si="34"/>
        <v>Bajo</v>
      </c>
      <c r="AG163" s="98">
        <v>60.0</v>
      </c>
      <c r="AH163" s="100">
        <f t="shared" si="35"/>
        <v>240</v>
      </c>
      <c r="AI163" s="100" t="str">
        <f t="shared" si="36"/>
        <v>2</v>
      </c>
      <c r="AJ163" s="78"/>
      <c r="AK163" s="78"/>
      <c r="AL163" s="78"/>
      <c r="AM163" s="78"/>
      <c r="AN163" s="78"/>
      <c r="AO163" s="78"/>
      <c r="AP163" s="78"/>
      <c r="AQ163" s="78"/>
      <c r="AR163" s="78"/>
      <c r="AS163" s="78"/>
      <c r="AT163" s="78"/>
      <c r="AU163" s="78"/>
      <c r="AV163" s="78"/>
      <c r="AW163" s="78"/>
      <c r="AX163" s="78"/>
      <c r="AY163" s="78"/>
      <c r="AZ163" s="78"/>
      <c r="BA163" s="78"/>
    </row>
    <row r="164">
      <c r="A164" s="1"/>
      <c r="B164" s="88"/>
      <c r="C164" s="88"/>
      <c r="D164" s="93" t="s">
        <v>1002</v>
      </c>
      <c r="E164" s="116" t="s">
        <v>1003</v>
      </c>
      <c r="F164" s="116" t="s">
        <v>307</v>
      </c>
      <c r="G164" s="116" t="s">
        <v>1004</v>
      </c>
      <c r="H164" s="103" t="s">
        <v>495</v>
      </c>
      <c r="I164" s="97" t="s">
        <v>1005</v>
      </c>
      <c r="J164" s="115" t="s">
        <v>1006</v>
      </c>
      <c r="K164" s="97" t="s">
        <v>1007</v>
      </c>
      <c r="L164" s="97" t="s">
        <v>1008</v>
      </c>
      <c r="M164" s="98">
        <v>2.0</v>
      </c>
      <c r="N164" s="98">
        <v>1.0</v>
      </c>
      <c r="O164" s="100">
        <f t="shared" si="28"/>
        <v>2</v>
      </c>
      <c r="P164" s="100" t="str">
        <f t="shared" si="29"/>
        <v>Bajo</v>
      </c>
      <c r="Q164" s="98">
        <v>25.0</v>
      </c>
      <c r="R164" s="100">
        <f t="shared" si="30"/>
        <v>50</v>
      </c>
      <c r="S164" s="100" t="str">
        <f t="shared" si="31"/>
        <v>lll</v>
      </c>
      <c r="T164" s="100" t="str">
        <f t="shared" si="32"/>
        <v>Mejorable</v>
      </c>
      <c r="U164" s="97">
        <v>2.0</v>
      </c>
      <c r="V164" s="97" t="s">
        <v>1009</v>
      </c>
      <c r="W164" s="144" t="s">
        <v>272</v>
      </c>
      <c r="X164" s="154"/>
      <c r="Y164" s="101" t="s">
        <v>215</v>
      </c>
      <c r="Z164" s="101" t="s">
        <v>215</v>
      </c>
      <c r="AA164" s="97" t="s">
        <v>1010</v>
      </c>
      <c r="AB164" s="115" t="s">
        <v>1011</v>
      </c>
      <c r="AC164" s="98">
        <v>2.0</v>
      </c>
      <c r="AD164" s="98">
        <v>2.0</v>
      </c>
      <c r="AE164" s="100">
        <f t="shared" si="33"/>
        <v>4</v>
      </c>
      <c r="AF164" s="100" t="str">
        <f t="shared" si="34"/>
        <v>Bajo</v>
      </c>
      <c r="AG164" s="98">
        <v>25.0</v>
      </c>
      <c r="AH164" s="100">
        <f t="shared" si="35"/>
        <v>100</v>
      </c>
      <c r="AI164" s="100" t="str">
        <f t="shared" si="36"/>
        <v>3</v>
      </c>
      <c r="AJ164" s="78"/>
      <c r="AK164" s="78"/>
      <c r="AL164" s="78"/>
      <c r="AM164" s="78"/>
      <c r="AN164" s="78"/>
      <c r="AO164" s="78"/>
      <c r="AP164" s="78"/>
      <c r="AQ164" s="78"/>
      <c r="AR164" s="78"/>
      <c r="AS164" s="78"/>
      <c r="AT164" s="78"/>
      <c r="AU164" s="78"/>
      <c r="AV164" s="78"/>
      <c r="AW164" s="78"/>
      <c r="AX164" s="78"/>
      <c r="AY164" s="78"/>
      <c r="AZ164" s="78"/>
      <c r="BA164" s="78"/>
    </row>
    <row r="165">
      <c r="A165" s="1"/>
      <c r="B165" s="88"/>
      <c r="C165" s="88"/>
      <c r="D165" s="88"/>
      <c r="E165" s="97" t="s">
        <v>1012</v>
      </c>
      <c r="F165" s="97" t="s">
        <v>307</v>
      </c>
      <c r="G165" s="97" t="s">
        <v>1013</v>
      </c>
      <c r="H165" s="144" t="s">
        <v>459</v>
      </c>
      <c r="I165" s="114" t="s">
        <v>1014</v>
      </c>
      <c r="J165" s="97" t="s">
        <v>1015</v>
      </c>
      <c r="K165" s="154"/>
      <c r="L165" s="115" t="s">
        <v>1016</v>
      </c>
      <c r="M165" s="98">
        <v>2.0</v>
      </c>
      <c r="N165" s="98">
        <v>1.0</v>
      </c>
      <c r="O165" s="100">
        <f t="shared" si="28"/>
        <v>2</v>
      </c>
      <c r="P165" s="100" t="str">
        <f t="shared" si="29"/>
        <v>Bajo</v>
      </c>
      <c r="Q165" s="98">
        <v>25.0</v>
      </c>
      <c r="R165" s="100">
        <f t="shared" si="30"/>
        <v>50</v>
      </c>
      <c r="S165" s="100" t="str">
        <f t="shared" si="31"/>
        <v>lll</v>
      </c>
      <c r="T165" s="100" t="str">
        <f t="shared" si="32"/>
        <v>Mejorable</v>
      </c>
      <c r="U165" s="97">
        <v>2.0</v>
      </c>
      <c r="V165" s="97" t="s">
        <v>1017</v>
      </c>
      <c r="W165" s="144" t="s">
        <v>214</v>
      </c>
      <c r="X165" s="154"/>
      <c r="Y165" s="101" t="s">
        <v>215</v>
      </c>
      <c r="Z165" s="101" t="s">
        <v>215</v>
      </c>
      <c r="AA165" s="97" t="s">
        <v>1010</v>
      </c>
      <c r="AB165" s="115" t="s">
        <v>1018</v>
      </c>
      <c r="AC165" s="98">
        <v>2.0</v>
      </c>
      <c r="AD165" s="98">
        <v>2.0</v>
      </c>
      <c r="AE165" s="100">
        <f t="shared" si="33"/>
        <v>4</v>
      </c>
      <c r="AF165" s="100" t="str">
        <f t="shared" si="34"/>
        <v>Bajo</v>
      </c>
      <c r="AG165" s="98">
        <v>25.0</v>
      </c>
      <c r="AH165" s="100">
        <f t="shared" si="35"/>
        <v>100</v>
      </c>
      <c r="AI165" s="100" t="str">
        <f t="shared" si="36"/>
        <v>3</v>
      </c>
      <c r="AJ165" s="78"/>
      <c r="AK165" s="78"/>
      <c r="AL165" s="78"/>
      <c r="AM165" s="78"/>
      <c r="AN165" s="78"/>
      <c r="AO165" s="78"/>
      <c r="AP165" s="78"/>
      <c r="AQ165" s="78"/>
      <c r="AR165" s="78"/>
      <c r="AS165" s="78"/>
      <c r="AT165" s="78"/>
      <c r="AU165" s="78"/>
      <c r="AV165" s="78"/>
      <c r="AW165" s="78"/>
      <c r="AX165" s="78"/>
      <c r="AY165" s="78"/>
      <c r="AZ165" s="78"/>
      <c r="BA165" s="78"/>
    </row>
    <row r="166" ht="69.0" customHeight="1">
      <c r="A166" s="1"/>
      <c r="B166" s="91"/>
      <c r="C166" s="91"/>
      <c r="D166" s="91"/>
      <c r="E166" s="124" t="s">
        <v>1019</v>
      </c>
      <c r="F166" s="124" t="s">
        <v>307</v>
      </c>
      <c r="G166" s="124" t="s">
        <v>1020</v>
      </c>
      <c r="H166" s="156" t="s">
        <v>282</v>
      </c>
      <c r="I166" s="97" t="s">
        <v>1021</v>
      </c>
      <c r="J166" s="154"/>
      <c r="K166" s="115" t="s">
        <v>1022</v>
      </c>
      <c r="L166" s="115" t="s">
        <v>1023</v>
      </c>
      <c r="M166" s="98">
        <v>2.0</v>
      </c>
      <c r="N166" s="98">
        <v>1.0</v>
      </c>
      <c r="O166" s="100">
        <f t="shared" si="28"/>
        <v>2</v>
      </c>
      <c r="P166" s="100" t="str">
        <f t="shared" si="29"/>
        <v>Bajo</v>
      </c>
      <c r="Q166" s="98">
        <v>25.0</v>
      </c>
      <c r="R166" s="100">
        <f t="shared" si="30"/>
        <v>50</v>
      </c>
      <c r="S166" s="100" t="str">
        <f t="shared" si="31"/>
        <v>lll</v>
      </c>
      <c r="T166" s="100" t="str">
        <f t="shared" si="32"/>
        <v>Mejorable</v>
      </c>
      <c r="U166" s="97">
        <v>15.0</v>
      </c>
      <c r="V166" s="97" t="s">
        <v>728</v>
      </c>
      <c r="W166" s="144" t="s">
        <v>207</v>
      </c>
      <c r="X166" s="154"/>
      <c r="Y166" s="101" t="s">
        <v>215</v>
      </c>
      <c r="Z166" s="115" t="s">
        <v>1024</v>
      </c>
      <c r="AA166" s="115" t="s">
        <v>1025</v>
      </c>
      <c r="AB166" s="115" t="s">
        <v>1026</v>
      </c>
      <c r="AC166" s="98">
        <v>2.0</v>
      </c>
      <c r="AD166" s="99">
        <v>2.0</v>
      </c>
      <c r="AE166" s="100">
        <f t="shared" si="33"/>
        <v>4</v>
      </c>
      <c r="AF166" s="100" t="str">
        <f t="shared" si="34"/>
        <v>Bajo</v>
      </c>
      <c r="AG166" s="98">
        <v>25.0</v>
      </c>
      <c r="AH166" s="100">
        <f t="shared" si="35"/>
        <v>100</v>
      </c>
      <c r="AI166" s="100" t="str">
        <f t="shared" si="36"/>
        <v>3</v>
      </c>
      <c r="AJ166" s="78"/>
      <c r="AK166" s="78"/>
      <c r="AL166" s="78"/>
      <c r="AM166" s="78"/>
      <c r="AN166" s="78"/>
      <c r="AO166" s="78"/>
      <c r="AP166" s="78"/>
      <c r="AQ166" s="78"/>
      <c r="AR166" s="78"/>
      <c r="AS166" s="78"/>
      <c r="AT166" s="78"/>
      <c r="AU166" s="78"/>
      <c r="AV166" s="78"/>
      <c r="AW166" s="78"/>
      <c r="AX166" s="78"/>
      <c r="AY166" s="78"/>
      <c r="AZ166" s="78"/>
      <c r="BA166" s="78"/>
    </row>
    <row r="167">
      <c r="A167" s="1"/>
      <c r="B167" s="157" t="s">
        <v>1027</v>
      </c>
      <c r="C167" s="140" t="s">
        <v>868</v>
      </c>
      <c r="D167" s="144" t="s">
        <v>1028</v>
      </c>
      <c r="E167" s="97" t="s">
        <v>1029</v>
      </c>
      <c r="F167" s="144" t="s">
        <v>307</v>
      </c>
      <c r="G167" s="97" t="s">
        <v>1030</v>
      </c>
      <c r="H167" s="144" t="s">
        <v>485</v>
      </c>
      <c r="I167" s="114" t="s">
        <v>1031</v>
      </c>
      <c r="J167" s="97" t="s">
        <v>1032</v>
      </c>
      <c r="K167" s="97" t="s">
        <v>1033</v>
      </c>
      <c r="L167" s="97" t="s">
        <v>1034</v>
      </c>
      <c r="M167" s="98">
        <v>2.0</v>
      </c>
      <c r="N167" s="98">
        <v>1.0</v>
      </c>
      <c r="O167" s="100">
        <f t="shared" si="28"/>
        <v>2</v>
      </c>
      <c r="P167" s="100" t="str">
        <f t="shared" si="29"/>
        <v>Bajo</v>
      </c>
      <c r="Q167" s="98">
        <v>10.0</v>
      </c>
      <c r="R167" s="100">
        <f t="shared" si="30"/>
        <v>20</v>
      </c>
      <c r="S167" s="100" t="str">
        <f t="shared" si="31"/>
        <v>lV</v>
      </c>
      <c r="T167" s="100" t="str">
        <f t="shared" si="32"/>
        <v>Se acepta</v>
      </c>
      <c r="U167" s="144">
        <v>6.0</v>
      </c>
      <c r="V167" s="97" t="s">
        <v>1035</v>
      </c>
      <c r="W167" s="144" t="s">
        <v>272</v>
      </c>
      <c r="X167" s="115"/>
      <c r="Y167" s="101" t="s">
        <v>215</v>
      </c>
      <c r="Z167" s="115" t="s">
        <v>1036</v>
      </c>
      <c r="AA167" s="115" t="s">
        <v>1037</v>
      </c>
      <c r="AB167" s="115" t="s">
        <v>1038</v>
      </c>
      <c r="AC167" s="98">
        <v>2.0</v>
      </c>
      <c r="AD167" s="98">
        <v>1.0</v>
      </c>
      <c r="AE167" s="100">
        <f t="shared" si="33"/>
        <v>2</v>
      </c>
      <c r="AF167" s="100" t="str">
        <f t="shared" si="34"/>
        <v>Bajo</v>
      </c>
      <c r="AG167" s="98">
        <v>10.0</v>
      </c>
      <c r="AH167" s="100">
        <f t="shared" si="35"/>
        <v>20</v>
      </c>
      <c r="AI167" s="100" t="str">
        <f t="shared" si="36"/>
        <v>4</v>
      </c>
      <c r="AJ167" s="78"/>
      <c r="AK167" s="78"/>
      <c r="AL167" s="78"/>
      <c r="AM167" s="78"/>
      <c r="AN167" s="78"/>
      <c r="AO167" s="78"/>
      <c r="AP167" s="78"/>
      <c r="AQ167" s="78"/>
      <c r="AR167" s="78"/>
      <c r="AS167" s="78"/>
      <c r="AT167" s="78"/>
      <c r="AU167" s="78"/>
      <c r="AV167" s="78"/>
      <c r="AW167" s="78"/>
      <c r="AX167" s="78"/>
      <c r="AY167" s="78"/>
      <c r="AZ167" s="78"/>
      <c r="BA167" s="78"/>
    </row>
    <row r="168">
      <c r="A168" s="1"/>
      <c r="B168" s="88"/>
      <c r="C168" s="88"/>
      <c r="D168" s="93" t="s">
        <v>1039</v>
      </c>
      <c r="E168" s="93" t="s">
        <v>1040</v>
      </c>
      <c r="F168" s="148" t="s">
        <v>307</v>
      </c>
      <c r="G168" s="96" t="s">
        <v>1041</v>
      </c>
      <c r="H168" s="148" t="s">
        <v>495</v>
      </c>
      <c r="I168" s="144" t="s">
        <v>1042</v>
      </c>
      <c r="J168" s="97" t="s">
        <v>1043</v>
      </c>
      <c r="K168" s="97" t="s">
        <v>1044</v>
      </c>
      <c r="L168" s="97" t="s">
        <v>1045</v>
      </c>
      <c r="M168" s="98">
        <v>2.0</v>
      </c>
      <c r="N168" s="98">
        <v>2.0</v>
      </c>
      <c r="O168" s="100">
        <f t="shared" si="28"/>
        <v>4</v>
      </c>
      <c r="P168" s="100" t="str">
        <f t="shared" si="29"/>
        <v>Bajo</v>
      </c>
      <c r="Q168" s="98">
        <v>25.0</v>
      </c>
      <c r="R168" s="100">
        <f t="shared" si="30"/>
        <v>100</v>
      </c>
      <c r="S168" s="100" t="str">
        <f t="shared" si="31"/>
        <v>lll</v>
      </c>
      <c r="T168" s="100" t="str">
        <f t="shared" si="32"/>
        <v>Mejorable</v>
      </c>
      <c r="U168" s="97">
        <v>5.0</v>
      </c>
      <c r="V168" s="97" t="s">
        <v>1046</v>
      </c>
      <c r="W168" s="144" t="s">
        <v>207</v>
      </c>
      <c r="X168" s="154"/>
      <c r="Y168" s="101" t="s">
        <v>215</v>
      </c>
      <c r="Z168" s="97" t="s">
        <v>1047</v>
      </c>
      <c r="AA168" s="97" t="s">
        <v>1048</v>
      </c>
      <c r="AB168" s="101" t="s">
        <v>215</v>
      </c>
      <c r="AC168" s="98">
        <v>2.0</v>
      </c>
      <c r="AD168" s="98">
        <v>2.0</v>
      </c>
      <c r="AE168" s="100">
        <f t="shared" si="33"/>
        <v>4</v>
      </c>
      <c r="AF168" s="100" t="str">
        <f t="shared" si="34"/>
        <v>Bajo</v>
      </c>
      <c r="AG168" s="98">
        <v>25.0</v>
      </c>
      <c r="AH168" s="100">
        <f t="shared" si="35"/>
        <v>100</v>
      </c>
      <c r="AI168" s="100" t="str">
        <f t="shared" si="36"/>
        <v>3</v>
      </c>
      <c r="AJ168" s="78"/>
      <c r="AK168" s="78"/>
      <c r="AL168" s="78"/>
      <c r="AM168" s="78"/>
      <c r="AN168" s="78"/>
      <c r="AO168" s="78"/>
      <c r="AP168" s="78"/>
      <c r="AQ168" s="78"/>
      <c r="AR168" s="78"/>
      <c r="AS168" s="78"/>
      <c r="AT168" s="78"/>
      <c r="AU168" s="78"/>
      <c r="AV168" s="78"/>
      <c r="AW168" s="78"/>
      <c r="AX168" s="78"/>
      <c r="AY168" s="78"/>
      <c r="AZ168" s="78"/>
      <c r="BA168" s="78"/>
    </row>
    <row r="169" ht="75.0" customHeight="1">
      <c r="A169" s="1"/>
      <c r="B169" s="88"/>
      <c r="C169" s="88"/>
      <c r="D169" s="88"/>
      <c r="E169" s="88"/>
      <c r="F169" s="144" t="s">
        <v>307</v>
      </c>
      <c r="G169" s="97" t="s">
        <v>1041</v>
      </c>
      <c r="H169" s="97" t="s">
        <v>282</v>
      </c>
      <c r="I169" s="97" t="s">
        <v>908</v>
      </c>
      <c r="J169" s="97" t="s">
        <v>211</v>
      </c>
      <c r="K169" s="97" t="s">
        <v>241</v>
      </c>
      <c r="L169" s="97" t="s">
        <v>909</v>
      </c>
      <c r="M169" s="98">
        <v>2.0</v>
      </c>
      <c r="N169" s="98">
        <v>3.0</v>
      </c>
      <c r="O169" s="100">
        <f t="shared" si="28"/>
        <v>6</v>
      </c>
      <c r="P169" s="100" t="str">
        <f t="shared" si="29"/>
        <v>Medio</v>
      </c>
      <c r="Q169" s="98">
        <v>25.0</v>
      </c>
      <c r="R169" s="100">
        <f t="shared" si="30"/>
        <v>150</v>
      </c>
      <c r="S169" s="100" t="str">
        <f t="shared" si="31"/>
        <v>ll</v>
      </c>
      <c r="T169" s="100" t="str">
        <f t="shared" si="32"/>
        <v>Aceptable con control especifico</v>
      </c>
      <c r="U169" s="97">
        <v>1.0</v>
      </c>
      <c r="V169" s="97" t="s">
        <v>910</v>
      </c>
      <c r="W169" s="97" t="s">
        <v>214</v>
      </c>
      <c r="X169" s="97"/>
      <c r="Y169" s="101" t="s">
        <v>215</v>
      </c>
      <c r="Z169" s="97" t="s">
        <v>911</v>
      </c>
      <c r="AA169" s="97" t="s">
        <v>1049</v>
      </c>
      <c r="AB169" s="97" t="s">
        <v>1050</v>
      </c>
      <c r="AC169" s="98">
        <v>2.0</v>
      </c>
      <c r="AD169" s="98">
        <v>4.0</v>
      </c>
      <c r="AE169" s="100">
        <f t="shared" si="33"/>
        <v>8</v>
      </c>
      <c r="AF169" s="100" t="str">
        <f t="shared" si="34"/>
        <v>Medio</v>
      </c>
      <c r="AG169" s="98">
        <v>25.0</v>
      </c>
      <c r="AH169" s="100">
        <f t="shared" si="35"/>
        <v>200</v>
      </c>
      <c r="AI169" s="100" t="str">
        <f t="shared" si="36"/>
        <v>2</v>
      </c>
      <c r="AJ169" s="78"/>
      <c r="AK169" s="78"/>
      <c r="AL169" s="78"/>
      <c r="AM169" s="78"/>
      <c r="AN169" s="78"/>
      <c r="AO169" s="78"/>
      <c r="AP169" s="78"/>
      <c r="AQ169" s="78"/>
      <c r="AR169" s="78"/>
      <c r="AS169" s="78"/>
      <c r="AT169" s="78"/>
      <c r="AU169" s="78"/>
      <c r="AV169" s="78"/>
      <c r="AW169" s="78"/>
      <c r="AX169" s="78"/>
      <c r="AY169" s="78"/>
      <c r="AZ169" s="78"/>
      <c r="BA169" s="78"/>
    </row>
    <row r="170">
      <c r="A170" s="1"/>
      <c r="B170" s="88"/>
      <c r="C170" s="88"/>
      <c r="D170" s="91"/>
      <c r="E170" s="91"/>
      <c r="F170" s="144" t="s">
        <v>307</v>
      </c>
      <c r="G170" s="97" t="s">
        <v>758</v>
      </c>
      <c r="H170" s="97" t="s">
        <v>759</v>
      </c>
      <c r="I170" s="97" t="s">
        <v>642</v>
      </c>
      <c r="J170" s="97" t="s">
        <v>760</v>
      </c>
      <c r="K170" s="97"/>
      <c r="L170" s="97" t="s">
        <v>649</v>
      </c>
      <c r="M170" s="98">
        <v>2.0</v>
      </c>
      <c r="N170" s="98">
        <v>2.0</v>
      </c>
      <c r="O170" s="100">
        <f t="shared" si="28"/>
        <v>4</v>
      </c>
      <c r="P170" s="100" t="str">
        <f t="shared" si="29"/>
        <v>Bajo</v>
      </c>
      <c r="Q170" s="98">
        <v>10.0</v>
      </c>
      <c r="R170" s="100">
        <f t="shared" si="30"/>
        <v>40</v>
      </c>
      <c r="S170" s="100" t="str">
        <f t="shared" si="31"/>
        <v>lll</v>
      </c>
      <c r="T170" s="100" t="str">
        <f t="shared" si="32"/>
        <v>Mejorable</v>
      </c>
      <c r="U170" s="97">
        <v>3.0</v>
      </c>
      <c r="V170" s="97" t="s">
        <v>650</v>
      </c>
      <c r="W170" s="97" t="s">
        <v>214</v>
      </c>
      <c r="X170" s="97"/>
      <c r="Y170" s="101" t="s">
        <v>215</v>
      </c>
      <c r="Z170" s="101" t="s">
        <v>215</v>
      </c>
      <c r="AA170" s="101" t="s">
        <v>215</v>
      </c>
      <c r="AB170" s="97" t="s">
        <v>1051</v>
      </c>
      <c r="AC170" s="98">
        <v>2.0</v>
      </c>
      <c r="AD170" s="98">
        <v>2.0</v>
      </c>
      <c r="AE170" s="100">
        <f t="shared" si="33"/>
        <v>4</v>
      </c>
      <c r="AF170" s="100" t="str">
        <f t="shared" si="34"/>
        <v>Bajo</v>
      </c>
      <c r="AG170" s="98">
        <v>10.0</v>
      </c>
      <c r="AH170" s="100">
        <f t="shared" si="35"/>
        <v>40</v>
      </c>
      <c r="AI170" s="100" t="str">
        <f t="shared" si="36"/>
        <v>3</v>
      </c>
      <c r="AJ170" s="78"/>
      <c r="AK170" s="78"/>
      <c r="AL170" s="78"/>
      <c r="AM170" s="78"/>
      <c r="AN170" s="78"/>
      <c r="AO170" s="78"/>
      <c r="AP170" s="78"/>
      <c r="AQ170" s="78"/>
      <c r="AR170" s="78"/>
      <c r="AS170" s="78"/>
      <c r="AT170" s="78"/>
      <c r="AU170" s="78"/>
      <c r="AV170" s="78"/>
      <c r="AW170" s="78"/>
      <c r="AX170" s="78"/>
      <c r="AY170" s="78"/>
      <c r="AZ170" s="78"/>
      <c r="BA170" s="78"/>
    </row>
    <row r="171" ht="108.75" customHeight="1">
      <c r="A171" s="1"/>
      <c r="B171" s="88"/>
      <c r="C171" s="88"/>
      <c r="D171" s="140" t="s">
        <v>1052</v>
      </c>
      <c r="E171" s="93" t="s">
        <v>1053</v>
      </c>
      <c r="F171" s="144" t="s">
        <v>307</v>
      </c>
      <c r="G171" s="144" t="s">
        <v>467</v>
      </c>
      <c r="H171" s="144" t="s">
        <v>466</v>
      </c>
      <c r="I171" s="97" t="s">
        <v>1054</v>
      </c>
      <c r="J171" s="115" t="s">
        <v>1055</v>
      </c>
      <c r="K171" s="97" t="s">
        <v>1056</v>
      </c>
      <c r="L171" s="97" t="s">
        <v>1057</v>
      </c>
      <c r="M171" s="98">
        <v>2.0</v>
      </c>
      <c r="N171" s="98">
        <v>3.0</v>
      </c>
      <c r="O171" s="100">
        <f t="shared" si="28"/>
        <v>6</v>
      </c>
      <c r="P171" s="100" t="str">
        <f t="shared" si="29"/>
        <v>Medio</v>
      </c>
      <c r="Q171" s="98">
        <v>25.0</v>
      </c>
      <c r="R171" s="100">
        <f t="shared" si="30"/>
        <v>150</v>
      </c>
      <c r="S171" s="100" t="str">
        <f t="shared" si="31"/>
        <v>ll</v>
      </c>
      <c r="T171" s="100" t="str">
        <f t="shared" si="32"/>
        <v>Aceptable con control especifico</v>
      </c>
      <c r="U171" s="97">
        <v>3.0</v>
      </c>
      <c r="V171" s="144" t="s">
        <v>1058</v>
      </c>
      <c r="W171" s="144" t="s">
        <v>214</v>
      </c>
      <c r="X171" s="154"/>
      <c r="Y171" s="101" t="s">
        <v>215</v>
      </c>
      <c r="Z171" s="97" t="s">
        <v>1059</v>
      </c>
      <c r="AA171" s="97" t="s">
        <v>1060</v>
      </c>
      <c r="AB171" s="97" t="s">
        <v>1061</v>
      </c>
      <c r="AC171" s="98">
        <v>2.0</v>
      </c>
      <c r="AD171" s="98">
        <v>3.0</v>
      </c>
      <c r="AE171" s="100">
        <f t="shared" si="33"/>
        <v>6</v>
      </c>
      <c r="AF171" s="100" t="str">
        <f t="shared" si="34"/>
        <v>Medio</v>
      </c>
      <c r="AG171" s="98">
        <v>25.0</v>
      </c>
      <c r="AH171" s="100">
        <f t="shared" si="35"/>
        <v>150</v>
      </c>
      <c r="AI171" s="100" t="str">
        <f t="shared" si="36"/>
        <v>2</v>
      </c>
      <c r="AJ171" s="78"/>
      <c r="AK171" s="78"/>
      <c r="AL171" s="78"/>
      <c r="AM171" s="78"/>
      <c r="AN171" s="78"/>
      <c r="AO171" s="78"/>
      <c r="AP171" s="78"/>
      <c r="AQ171" s="78"/>
      <c r="AR171" s="78"/>
      <c r="AS171" s="78"/>
      <c r="AT171" s="78"/>
      <c r="AU171" s="78"/>
      <c r="AV171" s="78"/>
      <c r="AW171" s="78"/>
      <c r="AX171" s="78"/>
      <c r="AY171" s="78"/>
      <c r="AZ171" s="78"/>
      <c r="BA171" s="78"/>
    </row>
    <row r="172" ht="69.0" customHeight="1">
      <c r="A172" s="1"/>
      <c r="B172" s="88"/>
      <c r="C172" s="88"/>
      <c r="D172" s="88"/>
      <c r="E172" s="91"/>
      <c r="F172" s="144" t="s">
        <v>307</v>
      </c>
      <c r="G172" s="144" t="s">
        <v>657</v>
      </c>
      <c r="H172" s="97" t="s">
        <v>771</v>
      </c>
      <c r="I172" s="97" t="s">
        <v>453</v>
      </c>
      <c r="J172" s="97" t="s">
        <v>454</v>
      </c>
      <c r="K172" s="97"/>
      <c r="L172" s="97" t="s">
        <v>456</v>
      </c>
      <c r="M172" s="98">
        <v>2.0</v>
      </c>
      <c r="N172" s="98">
        <v>3.0</v>
      </c>
      <c r="O172" s="100">
        <f t="shared" si="28"/>
        <v>6</v>
      </c>
      <c r="P172" s="100" t="str">
        <f t="shared" si="29"/>
        <v>Medio</v>
      </c>
      <c r="Q172" s="98">
        <v>10.0</v>
      </c>
      <c r="R172" s="100">
        <f t="shared" si="30"/>
        <v>60</v>
      </c>
      <c r="S172" s="100" t="str">
        <f t="shared" si="31"/>
        <v>lll</v>
      </c>
      <c r="T172" s="100" t="str">
        <f t="shared" si="32"/>
        <v>Mejorable</v>
      </c>
      <c r="U172" s="97">
        <v>5.0</v>
      </c>
      <c r="V172" s="97" t="s">
        <v>657</v>
      </c>
      <c r="W172" s="97"/>
      <c r="X172" s="97"/>
      <c r="Y172" s="101" t="s">
        <v>215</v>
      </c>
      <c r="Z172" s="101" t="s">
        <v>215</v>
      </c>
      <c r="AA172" s="97" t="s">
        <v>772</v>
      </c>
      <c r="AB172" s="97" t="s">
        <v>355</v>
      </c>
      <c r="AC172" s="98">
        <v>2.0</v>
      </c>
      <c r="AD172" s="98">
        <v>3.0</v>
      </c>
      <c r="AE172" s="100">
        <f t="shared" si="33"/>
        <v>6</v>
      </c>
      <c r="AF172" s="100" t="str">
        <f t="shared" si="34"/>
        <v>Medio</v>
      </c>
      <c r="AG172" s="98">
        <v>10.0</v>
      </c>
      <c r="AH172" s="100">
        <f t="shared" si="35"/>
        <v>60</v>
      </c>
      <c r="AI172" s="100" t="str">
        <f t="shared" si="36"/>
        <v>3</v>
      </c>
      <c r="AJ172" s="78"/>
      <c r="AK172" s="78"/>
      <c r="AL172" s="78"/>
      <c r="AM172" s="78"/>
      <c r="AN172" s="78"/>
      <c r="AO172" s="78"/>
      <c r="AP172" s="78"/>
      <c r="AQ172" s="78"/>
      <c r="AR172" s="78"/>
      <c r="AS172" s="78"/>
      <c r="AT172" s="78"/>
      <c r="AU172" s="78"/>
      <c r="AV172" s="78"/>
      <c r="AW172" s="78"/>
      <c r="AX172" s="78"/>
      <c r="AY172" s="78"/>
      <c r="AZ172" s="78"/>
      <c r="BA172" s="78"/>
    </row>
    <row r="173" ht="90.0" customHeight="1">
      <c r="A173" s="1"/>
      <c r="B173" s="91"/>
      <c r="C173" s="91"/>
      <c r="D173" s="91"/>
      <c r="E173" s="144" t="s">
        <v>484</v>
      </c>
      <c r="F173" s="144" t="s">
        <v>307</v>
      </c>
      <c r="G173" s="97" t="s">
        <v>1062</v>
      </c>
      <c r="H173" s="144" t="s">
        <v>466</v>
      </c>
      <c r="I173" s="144" t="s">
        <v>477</v>
      </c>
      <c r="J173" s="97" t="s">
        <v>1063</v>
      </c>
      <c r="K173" s="97" t="s">
        <v>1064</v>
      </c>
      <c r="L173" s="97" t="s">
        <v>1065</v>
      </c>
      <c r="M173" s="98">
        <v>2.0</v>
      </c>
      <c r="N173" s="98">
        <v>2.0</v>
      </c>
      <c r="O173" s="100">
        <f t="shared" si="28"/>
        <v>4</v>
      </c>
      <c r="P173" s="100" t="str">
        <f t="shared" si="29"/>
        <v>Bajo</v>
      </c>
      <c r="Q173" s="98">
        <v>25.0</v>
      </c>
      <c r="R173" s="100">
        <f t="shared" si="30"/>
        <v>100</v>
      </c>
      <c r="S173" s="100" t="str">
        <f t="shared" si="31"/>
        <v>lll</v>
      </c>
      <c r="T173" s="100" t="str">
        <f t="shared" si="32"/>
        <v>Mejorable</v>
      </c>
      <c r="U173" s="144">
        <v>3.0</v>
      </c>
      <c r="V173" s="97" t="s">
        <v>1066</v>
      </c>
      <c r="W173" s="144" t="s">
        <v>214</v>
      </c>
      <c r="X173" s="154"/>
      <c r="Y173" s="101" t="s">
        <v>215</v>
      </c>
      <c r="Z173" s="97" t="s">
        <v>1067</v>
      </c>
      <c r="AA173" s="144" t="s">
        <v>1068</v>
      </c>
      <c r="AB173" s="97" t="s">
        <v>1069</v>
      </c>
      <c r="AC173" s="98">
        <v>2.0</v>
      </c>
      <c r="AD173" s="98">
        <v>2.0</v>
      </c>
      <c r="AE173" s="100">
        <f t="shared" si="33"/>
        <v>4</v>
      </c>
      <c r="AF173" s="100" t="str">
        <f t="shared" si="34"/>
        <v>Bajo</v>
      </c>
      <c r="AG173" s="98">
        <v>25.0</v>
      </c>
      <c r="AH173" s="100">
        <f t="shared" si="35"/>
        <v>100</v>
      </c>
      <c r="AI173" s="100" t="str">
        <f t="shared" si="36"/>
        <v>3</v>
      </c>
      <c r="AJ173" s="78"/>
      <c r="AK173" s="78"/>
      <c r="AL173" s="78"/>
      <c r="AM173" s="78"/>
      <c r="AN173" s="78"/>
      <c r="AO173" s="78"/>
      <c r="AP173" s="78"/>
      <c r="AQ173" s="78"/>
      <c r="AR173" s="78"/>
      <c r="AS173" s="78"/>
      <c r="AT173" s="78"/>
      <c r="AU173" s="78"/>
      <c r="AV173" s="78"/>
      <c r="AW173" s="78"/>
      <c r="AX173" s="78"/>
      <c r="AY173" s="78"/>
      <c r="AZ173" s="78"/>
      <c r="BA173" s="78"/>
    </row>
    <row r="174" ht="82.5" customHeight="1">
      <c r="A174" s="1"/>
      <c r="B174" s="158" t="s">
        <v>1070</v>
      </c>
      <c r="C174" s="93" t="s">
        <v>204</v>
      </c>
      <c r="D174" s="94" t="s">
        <v>205</v>
      </c>
      <c r="E174" s="97" t="s">
        <v>1071</v>
      </c>
      <c r="F174" s="97" t="s">
        <v>214</v>
      </c>
      <c r="G174" s="97" t="s">
        <v>208</v>
      </c>
      <c r="H174" s="97" t="s">
        <v>209</v>
      </c>
      <c r="I174" s="97" t="s">
        <v>210</v>
      </c>
      <c r="J174" s="97" t="s">
        <v>211</v>
      </c>
      <c r="K174" s="97" t="s">
        <v>211</v>
      </c>
      <c r="L174" s="97" t="s">
        <v>733</v>
      </c>
      <c r="M174" s="98">
        <v>2.0</v>
      </c>
      <c r="N174" s="98">
        <v>1.0</v>
      </c>
      <c r="O174" s="100">
        <f t="shared" si="28"/>
        <v>2</v>
      </c>
      <c r="P174" s="100" t="str">
        <f t="shared" si="29"/>
        <v>Bajo</v>
      </c>
      <c r="Q174" s="98">
        <v>25.0</v>
      </c>
      <c r="R174" s="100">
        <f t="shared" si="30"/>
        <v>50</v>
      </c>
      <c r="S174" s="100" t="str">
        <f t="shared" si="31"/>
        <v>lll</v>
      </c>
      <c r="T174" s="100" t="str">
        <f t="shared" si="32"/>
        <v>Mejorable</v>
      </c>
      <c r="U174" s="97">
        <v>5.0</v>
      </c>
      <c r="V174" s="97" t="s">
        <v>213</v>
      </c>
      <c r="W174" s="97" t="s">
        <v>214</v>
      </c>
      <c r="X174" s="97"/>
      <c r="Y174" s="101" t="s">
        <v>215</v>
      </c>
      <c r="Z174" s="101" t="s">
        <v>215</v>
      </c>
      <c r="AA174" s="97" t="s">
        <v>1072</v>
      </c>
      <c r="AB174" s="97" t="s">
        <v>1073</v>
      </c>
      <c r="AC174" s="98">
        <v>2.0</v>
      </c>
      <c r="AD174" s="98">
        <v>1.0</v>
      </c>
      <c r="AE174" s="100">
        <f t="shared" si="33"/>
        <v>2</v>
      </c>
      <c r="AF174" s="100" t="str">
        <f t="shared" si="34"/>
        <v>Bajo</v>
      </c>
      <c r="AG174" s="98">
        <v>25.0</v>
      </c>
      <c r="AH174" s="100">
        <f t="shared" si="35"/>
        <v>50</v>
      </c>
      <c r="AI174" s="100" t="str">
        <f t="shared" si="36"/>
        <v>3</v>
      </c>
      <c r="AJ174" s="78"/>
      <c r="AK174" s="78"/>
      <c r="AL174" s="78"/>
      <c r="AM174" s="78"/>
      <c r="AN174" s="78"/>
      <c r="AO174" s="78"/>
      <c r="AP174" s="78"/>
      <c r="AQ174" s="78"/>
      <c r="AR174" s="78"/>
      <c r="AS174" s="78"/>
      <c r="AT174" s="78"/>
      <c r="AU174" s="78"/>
      <c r="AV174" s="78"/>
      <c r="AW174" s="78"/>
      <c r="AX174" s="78"/>
      <c r="AY174" s="78"/>
      <c r="AZ174" s="78"/>
      <c r="BA174" s="78"/>
    </row>
    <row r="175" ht="82.5" customHeight="1">
      <c r="A175" s="1"/>
      <c r="B175" s="88"/>
      <c r="C175" s="88"/>
      <c r="D175" s="88"/>
      <c r="E175" s="97" t="s">
        <v>1071</v>
      </c>
      <c r="F175" s="97" t="s">
        <v>214</v>
      </c>
      <c r="G175" s="97" t="s">
        <v>218</v>
      </c>
      <c r="H175" s="97" t="s">
        <v>219</v>
      </c>
      <c r="I175" s="97" t="s">
        <v>220</v>
      </c>
      <c r="J175" s="97" t="s">
        <v>221</v>
      </c>
      <c r="K175" s="97" t="s">
        <v>211</v>
      </c>
      <c r="L175" s="97" t="s">
        <v>1074</v>
      </c>
      <c r="M175" s="98">
        <v>2.0</v>
      </c>
      <c r="N175" s="98">
        <v>4.0</v>
      </c>
      <c r="O175" s="100">
        <f t="shared" si="28"/>
        <v>8</v>
      </c>
      <c r="P175" s="100" t="str">
        <f t="shared" si="29"/>
        <v>Medio</v>
      </c>
      <c r="Q175" s="98">
        <v>25.0</v>
      </c>
      <c r="R175" s="100">
        <f t="shared" si="30"/>
        <v>200</v>
      </c>
      <c r="S175" s="100" t="str">
        <f t="shared" si="31"/>
        <v>ll</v>
      </c>
      <c r="T175" s="100" t="str">
        <f t="shared" si="32"/>
        <v>Aceptable con control especifico</v>
      </c>
      <c r="U175" s="97">
        <v>24.0</v>
      </c>
      <c r="V175" s="97" t="s">
        <v>213</v>
      </c>
      <c r="W175" s="97" t="s">
        <v>272</v>
      </c>
      <c r="X175" s="97"/>
      <c r="Y175" s="101" t="s">
        <v>215</v>
      </c>
      <c r="Z175" s="101" t="s">
        <v>215</v>
      </c>
      <c r="AA175" s="97" t="s">
        <v>1075</v>
      </c>
      <c r="AB175" s="101" t="s">
        <v>215</v>
      </c>
      <c r="AC175" s="98">
        <v>2.0</v>
      </c>
      <c r="AD175" s="98">
        <v>2.0</v>
      </c>
      <c r="AE175" s="100">
        <f t="shared" si="33"/>
        <v>4</v>
      </c>
      <c r="AF175" s="100" t="str">
        <f t="shared" si="34"/>
        <v>Bajo</v>
      </c>
      <c r="AG175" s="98">
        <v>25.0</v>
      </c>
      <c r="AH175" s="100">
        <f t="shared" si="35"/>
        <v>100</v>
      </c>
      <c r="AI175" s="100" t="str">
        <f t="shared" si="36"/>
        <v>3</v>
      </c>
      <c r="AJ175" s="78"/>
      <c r="AK175" s="78"/>
      <c r="AL175" s="78"/>
      <c r="AM175" s="78"/>
      <c r="AN175" s="78"/>
      <c r="AO175" s="78"/>
      <c r="AP175" s="78"/>
      <c r="AQ175" s="78"/>
      <c r="AR175" s="78"/>
      <c r="AS175" s="78"/>
      <c r="AT175" s="78"/>
      <c r="AU175" s="78"/>
      <c r="AV175" s="78"/>
      <c r="AW175" s="78"/>
      <c r="AX175" s="78"/>
      <c r="AY175" s="78"/>
      <c r="AZ175" s="78"/>
      <c r="BA175" s="78"/>
    </row>
    <row r="176" ht="82.5" customHeight="1">
      <c r="A176" s="1"/>
      <c r="B176" s="88"/>
      <c r="C176" s="88"/>
      <c r="D176" s="88"/>
      <c r="E176" s="97" t="s">
        <v>1071</v>
      </c>
      <c r="F176" s="97" t="s">
        <v>214</v>
      </c>
      <c r="G176" s="97" t="s">
        <v>1076</v>
      </c>
      <c r="H176" s="97" t="s">
        <v>371</v>
      </c>
      <c r="I176" s="97" t="s">
        <v>1077</v>
      </c>
      <c r="J176" s="97" t="s">
        <v>227</v>
      </c>
      <c r="K176" s="97" t="s">
        <v>228</v>
      </c>
      <c r="L176" s="97" t="s">
        <v>1078</v>
      </c>
      <c r="M176" s="98">
        <v>2.0</v>
      </c>
      <c r="N176" s="98">
        <v>1.0</v>
      </c>
      <c r="O176" s="100">
        <f t="shared" si="28"/>
        <v>2</v>
      </c>
      <c r="P176" s="100" t="str">
        <f t="shared" si="29"/>
        <v>Bajo</v>
      </c>
      <c r="Q176" s="98">
        <v>25.0</v>
      </c>
      <c r="R176" s="100">
        <f t="shared" si="30"/>
        <v>50</v>
      </c>
      <c r="S176" s="100" t="str">
        <f t="shared" si="31"/>
        <v>lll</v>
      </c>
      <c r="T176" s="100" t="str">
        <f t="shared" si="32"/>
        <v>Mejorable</v>
      </c>
      <c r="U176" s="97">
        <v>5.0</v>
      </c>
      <c r="V176" s="97" t="s">
        <v>1079</v>
      </c>
      <c r="W176" s="97" t="s">
        <v>214</v>
      </c>
      <c r="X176" s="97"/>
      <c r="Y176" s="101" t="s">
        <v>215</v>
      </c>
      <c r="Z176" s="101" t="s">
        <v>215</v>
      </c>
      <c r="AA176" s="97" t="s">
        <v>1080</v>
      </c>
      <c r="AB176" s="101" t="s">
        <v>215</v>
      </c>
      <c r="AC176" s="98">
        <v>2.0</v>
      </c>
      <c r="AD176" s="98">
        <v>1.0</v>
      </c>
      <c r="AE176" s="100">
        <f t="shared" si="33"/>
        <v>2</v>
      </c>
      <c r="AF176" s="100" t="str">
        <f t="shared" si="34"/>
        <v>Bajo</v>
      </c>
      <c r="AG176" s="98">
        <v>25.0</v>
      </c>
      <c r="AH176" s="100">
        <f t="shared" si="35"/>
        <v>50</v>
      </c>
      <c r="AI176" s="100" t="str">
        <f t="shared" si="36"/>
        <v>3</v>
      </c>
      <c r="AJ176" s="78"/>
      <c r="AK176" s="78"/>
      <c r="AL176" s="78"/>
      <c r="AM176" s="78"/>
      <c r="AN176" s="78"/>
      <c r="AO176" s="78"/>
      <c r="AP176" s="78"/>
      <c r="AQ176" s="78"/>
      <c r="AR176" s="78"/>
      <c r="AS176" s="78"/>
      <c r="AT176" s="78"/>
      <c r="AU176" s="78"/>
      <c r="AV176" s="78"/>
      <c r="AW176" s="78"/>
      <c r="AX176" s="78"/>
      <c r="AY176" s="78"/>
      <c r="AZ176" s="78"/>
      <c r="BA176" s="78"/>
    </row>
    <row r="177" ht="82.5" customHeight="1">
      <c r="A177" s="1"/>
      <c r="B177" s="88"/>
      <c r="C177" s="88"/>
      <c r="D177" s="88"/>
      <c r="E177" s="97" t="s">
        <v>1071</v>
      </c>
      <c r="F177" s="97" t="s">
        <v>214</v>
      </c>
      <c r="G177" s="97" t="s">
        <v>231</v>
      </c>
      <c r="H177" s="97" t="s">
        <v>225</v>
      </c>
      <c r="I177" s="97" t="s">
        <v>1081</v>
      </c>
      <c r="J177" s="97" t="s">
        <v>1082</v>
      </c>
      <c r="K177" s="97" t="s">
        <v>211</v>
      </c>
      <c r="L177" s="97" t="s">
        <v>1083</v>
      </c>
      <c r="M177" s="98">
        <v>2.0</v>
      </c>
      <c r="N177" s="98">
        <v>2.0</v>
      </c>
      <c r="O177" s="100">
        <f t="shared" si="28"/>
        <v>4</v>
      </c>
      <c r="P177" s="100" t="str">
        <f t="shared" si="29"/>
        <v>Bajo</v>
      </c>
      <c r="Q177" s="98">
        <v>100.0</v>
      </c>
      <c r="R177" s="100">
        <f t="shared" si="30"/>
        <v>400</v>
      </c>
      <c r="S177" s="100" t="str">
        <f t="shared" si="31"/>
        <v>ll</v>
      </c>
      <c r="T177" s="100" t="str">
        <f t="shared" si="32"/>
        <v>Aceptable con control especifico</v>
      </c>
      <c r="U177" s="97">
        <v>24.0</v>
      </c>
      <c r="V177" s="97" t="s">
        <v>471</v>
      </c>
      <c r="W177" s="97" t="s">
        <v>214</v>
      </c>
      <c r="X177" s="97"/>
      <c r="Y177" s="101" t="s">
        <v>215</v>
      </c>
      <c r="Z177" s="97" t="s">
        <v>236</v>
      </c>
      <c r="AA177" s="97" t="s">
        <v>1084</v>
      </c>
      <c r="AB177" s="101" t="s">
        <v>215</v>
      </c>
      <c r="AC177" s="98">
        <v>2.0</v>
      </c>
      <c r="AD177" s="98">
        <v>2.0</v>
      </c>
      <c r="AE177" s="100">
        <f t="shared" si="33"/>
        <v>4</v>
      </c>
      <c r="AF177" s="100" t="str">
        <f t="shared" si="34"/>
        <v>Bajo</v>
      </c>
      <c r="AG177" s="98">
        <v>25.0</v>
      </c>
      <c r="AH177" s="100">
        <f t="shared" si="35"/>
        <v>100</v>
      </c>
      <c r="AI177" s="100" t="str">
        <f t="shared" si="36"/>
        <v>3</v>
      </c>
      <c r="AJ177" s="78"/>
      <c r="AK177" s="78"/>
      <c r="AL177" s="78"/>
      <c r="AM177" s="78"/>
      <c r="AN177" s="78"/>
      <c r="AO177" s="78"/>
      <c r="AP177" s="78"/>
      <c r="AQ177" s="78"/>
      <c r="AR177" s="78"/>
      <c r="AS177" s="78"/>
      <c r="AT177" s="78"/>
      <c r="AU177" s="78"/>
      <c r="AV177" s="78"/>
      <c r="AW177" s="78"/>
      <c r="AX177" s="78"/>
      <c r="AY177" s="78"/>
      <c r="AZ177" s="78"/>
      <c r="BA177" s="78"/>
    </row>
    <row r="178" ht="82.5" customHeight="1">
      <c r="A178" s="1"/>
      <c r="B178" s="88"/>
      <c r="C178" s="88"/>
      <c r="D178" s="88"/>
      <c r="E178" s="97" t="s">
        <v>1071</v>
      </c>
      <c r="F178" s="97" t="s">
        <v>214</v>
      </c>
      <c r="G178" s="97" t="s">
        <v>238</v>
      </c>
      <c r="H178" s="97" t="s">
        <v>108</v>
      </c>
      <c r="I178" s="97" t="s">
        <v>239</v>
      </c>
      <c r="J178" s="97" t="s">
        <v>1085</v>
      </c>
      <c r="K178" s="97" t="s">
        <v>241</v>
      </c>
      <c r="L178" s="97" t="s">
        <v>742</v>
      </c>
      <c r="M178" s="98">
        <v>6.0</v>
      </c>
      <c r="N178" s="98">
        <v>3.0</v>
      </c>
      <c r="O178" s="100">
        <f t="shared" si="28"/>
        <v>18</v>
      </c>
      <c r="P178" s="100" t="str">
        <f t="shared" si="29"/>
        <v>Alto</v>
      </c>
      <c r="Q178" s="98">
        <v>25.0</v>
      </c>
      <c r="R178" s="100">
        <f t="shared" si="30"/>
        <v>450</v>
      </c>
      <c r="S178" s="100" t="str">
        <f t="shared" si="31"/>
        <v>ll</v>
      </c>
      <c r="T178" s="100" t="str">
        <f t="shared" si="32"/>
        <v>Aceptable con control especifico</v>
      </c>
      <c r="U178" s="97">
        <v>5.0</v>
      </c>
      <c r="V178" s="97" t="s">
        <v>471</v>
      </c>
      <c r="W178" s="97" t="s">
        <v>272</v>
      </c>
      <c r="X178" s="97" t="s">
        <v>744</v>
      </c>
      <c r="Y178" s="101" t="s">
        <v>215</v>
      </c>
      <c r="Z178" s="101" t="s">
        <v>215</v>
      </c>
      <c r="AA178" s="97" t="s">
        <v>1086</v>
      </c>
      <c r="AB178" s="101" t="s">
        <v>215</v>
      </c>
      <c r="AC178" s="99">
        <v>2.0</v>
      </c>
      <c r="AD178" s="98">
        <v>3.0</v>
      </c>
      <c r="AE178" s="100">
        <f t="shared" si="33"/>
        <v>6</v>
      </c>
      <c r="AF178" s="100" t="str">
        <f t="shared" si="34"/>
        <v>Medio</v>
      </c>
      <c r="AG178" s="98">
        <v>25.0</v>
      </c>
      <c r="AH178" s="100">
        <f t="shared" si="35"/>
        <v>150</v>
      </c>
      <c r="AI178" s="100" t="str">
        <f t="shared" si="36"/>
        <v>2</v>
      </c>
      <c r="AJ178" s="78"/>
      <c r="AK178" s="78"/>
      <c r="AL178" s="78"/>
      <c r="AM178" s="78"/>
      <c r="AN178" s="78"/>
      <c r="AO178" s="78"/>
      <c r="AP178" s="78"/>
      <c r="AQ178" s="78"/>
      <c r="AR178" s="78"/>
      <c r="AS178" s="78"/>
      <c r="AT178" s="78"/>
      <c r="AU178" s="78"/>
      <c r="AV178" s="78"/>
      <c r="AW178" s="78"/>
      <c r="AX178" s="78"/>
      <c r="AY178" s="78"/>
      <c r="AZ178" s="78"/>
      <c r="BA178" s="78"/>
    </row>
    <row r="179" ht="82.5" customHeight="1">
      <c r="A179" s="1"/>
      <c r="B179" s="88"/>
      <c r="C179" s="88"/>
      <c r="D179" s="88"/>
      <c r="E179" s="97" t="s">
        <v>1071</v>
      </c>
      <c r="F179" s="103" t="s">
        <v>214</v>
      </c>
      <c r="G179" s="110" t="s">
        <v>252</v>
      </c>
      <c r="H179" s="105" t="s">
        <v>246</v>
      </c>
      <c r="I179" s="111" t="s">
        <v>253</v>
      </c>
      <c r="J179" s="105" t="s">
        <v>211</v>
      </c>
      <c r="K179" s="102" t="s">
        <v>211</v>
      </c>
      <c r="L179" s="102" t="s">
        <v>254</v>
      </c>
      <c r="M179" s="99">
        <v>2.0</v>
      </c>
      <c r="N179" s="99">
        <v>2.0</v>
      </c>
      <c r="O179" s="106">
        <v>4.0</v>
      </c>
      <c r="P179" s="106" t="s">
        <v>249</v>
      </c>
      <c r="Q179" s="99">
        <v>10.0</v>
      </c>
      <c r="R179" s="106">
        <v>40.0</v>
      </c>
      <c r="S179" s="106" t="s">
        <v>89</v>
      </c>
      <c r="T179" s="106" t="s">
        <v>100</v>
      </c>
      <c r="U179" s="105">
        <v>3.0</v>
      </c>
      <c r="V179" s="102" t="s">
        <v>255</v>
      </c>
      <c r="W179" s="105" t="s">
        <v>207</v>
      </c>
      <c r="X179" s="108"/>
      <c r="Y179" s="109" t="s">
        <v>215</v>
      </c>
      <c r="Z179" s="109" t="s">
        <v>215</v>
      </c>
      <c r="AA179" s="102" t="s">
        <v>256</v>
      </c>
      <c r="AB179" s="102" t="s">
        <v>215</v>
      </c>
      <c r="AC179" s="99">
        <v>2.0</v>
      </c>
      <c r="AD179" s="99">
        <v>2.0</v>
      </c>
      <c r="AE179" s="106">
        <v>4.0</v>
      </c>
      <c r="AF179" s="106" t="s">
        <v>249</v>
      </c>
      <c r="AG179" s="99">
        <v>10.0</v>
      </c>
      <c r="AH179" s="106">
        <v>40.0</v>
      </c>
      <c r="AI179" s="106">
        <v>3.0</v>
      </c>
      <c r="AJ179" s="78"/>
      <c r="AK179" s="78"/>
      <c r="AL179" s="78"/>
      <c r="AM179" s="78"/>
      <c r="AN179" s="78"/>
      <c r="AO179" s="78"/>
      <c r="AP179" s="78"/>
      <c r="AQ179" s="78"/>
      <c r="AR179" s="78"/>
      <c r="AS179" s="78"/>
      <c r="AT179" s="78"/>
      <c r="AU179" s="78"/>
      <c r="AV179" s="78"/>
      <c r="AW179" s="78"/>
      <c r="AX179" s="78"/>
      <c r="AY179" s="78"/>
      <c r="AZ179" s="78"/>
      <c r="BA179" s="78"/>
    </row>
    <row r="180" ht="82.5" customHeight="1">
      <c r="A180" s="1"/>
      <c r="B180" s="88"/>
      <c r="C180" s="91"/>
      <c r="D180" s="91"/>
      <c r="E180" s="97" t="s">
        <v>1071</v>
      </c>
      <c r="F180" s="103" t="s">
        <v>214</v>
      </c>
      <c r="G180" s="159" t="s">
        <v>1087</v>
      </c>
      <c r="H180" s="111" t="s">
        <v>225</v>
      </c>
      <c r="I180" s="113" t="s">
        <v>253</v>
      </c>
      <c r="J180" s="102" t="s">
        <v>259</v>
      </c>
      <c r="K180" s="102" t="s">
        <v>260</v>
      </c>
      <c r="L180" s="102" t="s">
        <v>261</v>
      </c>
      <c r="M180" s="99">
        <v>2.0</v>
      </c>
      <c r="N180" s="99">
        <v>2.0</v>
      </c>
      <c r="O180" s="106">
        <v>4.0</v>
      </c>
      <c r="P180" s="106" t="s">
        <v>249</v>
      </c>
      <c r="Q180" s="99">
        <v>10.0</v>
      </c>
      <c r="R180" s="106">
        <v>20.0</v>
      </c>
      <c r="S180" s="106" t="s">
        <v>262</v>
      </c>
      <c r="T180" s="106" t="s">
        <v>250</v>
      </c>
      <c r="U180" s="105">
        <v>3.0</v>
      </c>
      <c r="V180" s="102" t="s">
        <v>255</v>
      </c>
      <c r="W180" s="105" t="s">
        <v>263</v>
      </c>
      <c r="X180" s="108"/>
      <c r="Y180" s="109" t="s">
        <v>215</v>
      </c>
      <c r="Z180" s="109" t="s">
        <v>215</v>
      </c>
      <c r="AA180" s="102" t="s">
        <v>1088</v>
      </c>
      <c r="AB180" s="102" t="s">
        <v>215</v>
      </c>
      <c r="AC180" s="99">
        <v>2.0</v>
      </c>
      <c r="AD180" s="99">
        <v>2.0</v>
      </c>
      <c r="AE180" s="106">
        <v>4.0</v>
      </c>
      <c r="AF180" s="106" t="s">
        <v>249</v>
      </c>
      <c r="AG180" s="99">
        <v>10.0</v>
      </c>
      <c r="AH180" s="106">
        <v>40.0</v>
      </c>
      <c r="AI180" s="106">
        <v>3.0</v>
      </c>
      <c r="AJ180" s="78"/>
      <c r="AK180" s="78"/>
      <c r="AL180" s="78"/>
      <c r="AM180" s="78"/>
      <c r="AN180" s="78"/>
      <c r="AO180" s="78"/>
      <c r="AP180" s="78"/>
      <c r="AQ180" s="78"/>
      <c r="AR180" s="78"/>
      <c r="AS180" s="78"/>
      <c r="AT180" s="78"/>
      <c r="AU180" s="78"/>
      <c r="AV180" s="78"/>
      <c r="AW180" s="78"/>
      <c r="AX180" s="78"/>
      <c r="AY180" s="78"/>
      <c r="AZ180" s="78"/>
      <c r="BA180" s="78"/>
    </row>
    <row r="181" ht="82.5" customHeight="1">
      <c r="A181" s="1"/>
      <c r="B181" s="88"/>
      <c r="C181" s="93" t="s">
        <v>868</v>
      </c>
      <c r="D181" s="93" t="s">
        <v>266</v>
      </c>
      <c r="E181" s="97" t="s">
        <v>1089</v>
      </c>
      <c r="F181" s="97" t="s">
        <v>214</v>
      </c>
      <c r="G181" s="97" t="s">
        <v>268</v>
      </c>
      <c r="H181" s="97" t="s">
        <v>269</v>
      </c>
      <c r="I181" s="97" t="s">
        <v>210</v>
      </c>
      <c r="J181" s="97" t="s">
        <v>211</v>
      </c>
      <c r="K181" s="97" t="s">
        <v>211</v>
      </c>
      <c r="L181" s="97" t="s">
        <v>391</v>
      </c>
      <c r="M181" s="98">
        <v>2.0</v>
      </c>
      <c r="N181" s="98">
        <v>4.0</v>
      </c>
      <c r="O181" s="100">
        <f t="shared" ref="O181:O226" si="37">+N181*M181</f>
        <v>8</v>
      </c>
      <c r="P181" s="100" t="str">
        <f t="shared" ref="P181:P226" si="38">IF(AND(O181&gt;=2,O181&lt;=4),"Bajo",IF(AND(O181&gt;=6,O181&lt;=8),"Medio",IF(AND(O181&gt;=10,O181&lt;=20),"Alto",IF(AND(O181&gt;=24,O181&lt;=40),"Muy Alto"))))</f>
        <v>Medio</v>
      </c>
      <c r="Q181" s="98">
        <v>25.0</v>
      </c>
      <c r="R181" s="100">
        <f t="shared" ref="R181:R226" si="39">O181*Q181</f>
        <v>200</v>
      </c>
      <c r="S181" s="100" t="str">
        <f t="shared" ref="S181:S226" si="40">IF(AND(R181&gt;19,R181=20),"lV",IF(AND(R181&gt;=40,R181&lt;=120),"lll",IF(AND(R181&gt;=150,R181&lt;=500),"ll",IF(AND(R181&gt;=400,R181&lt;=6000),"l"))))</f>
        <v>ll</v>
      </c>
      <c r="T181" s="100" t="str">
        <f t="shared" ref="T181:T226" si="41">IF(AND(S181="l"),"No Aceptable",IF(AND(S181="ll"),"Aceptable con control especifico",IF(AND(S181="lll"),"Mejorable",IF(AND(S181="lV"),"Se acepta"))))</f>
        <v>Aceptable con control especifico</v>
      </c>
      <c r="U181" s="97">
        <v>24.0</v>
      </c>
      <c r="V181" s="97" t="s">
        <v>213</v>
      </c>
      <c r="W181" s="97" t="s">
        <v>272</v>
      </c>
      <c r="X181" s="97"/>
      <c r="Y181" s="101" t="s">
        <v>215</v>
      </c>
      <c r="Z181" s="101" t="s">
        <v>215</v>
      </c>
      <c r="AA181" s="97" t="s">
        <v>1090</v>
      </c>
      <c r="AB181" s="97" t="s">
        <v>394</v>
      </c>
      <c r="AC181" s="98">
        <v>2.0</v>
      </c>
      <c r="AD181" s="98">
        <v>4.0</v>
      </c>
      <c r="AE181" s="100">
        <f t="shared" ref="AE181:AE226" si="42">+AD181*AC181</f>
        <v>8</v>
      </c>
      <c r="AF181" s="100" t="str">
        <f t="shared" ref="AF181:AF226" si="43">IF(AND(AE181&gt;=2,AE181&lt;=4),"Bajo",IF(AND(AE181&gt;=6,AE181&lt;=8),"Medio",IF(AND(AE181&gt;=10,AE181&lt;=20),"Alto",IF(AND(AE181&gt;=24,AE181&lt;=40),"Muy Alto"))))</f>
        <v>Medio</v>
      </c>
      <c r="AG181" s="98">
        <v>25.0</v>
      </c>
      <c r="AH181" s="100">
        <f t="shared" ref="AH181:AH226" si="44">AE181*AG181</f>
        <v>200</v>
      </c>
      <c r="AI181" s="100" t="str">
        <f t="shared" ref="AI181:AI226" si="45">IF(AND(AH181&gt;19,AH181=20),"4",IF(AND(AH181&gt;=40,AH181&lt;=120),"3",IF(AND(AH181&gt;=150,AH181&lt;=500),"2",IF(AND(AH181&gt;=400,AH181&lt;=6000),"1"))))</f>
        <v>2</v>
      </c>
      <c r="AJ181" s="78"/>
      <c r="AK181" s="78"/>
      <c r="AL181" s="78"/>
      <c r="AM181" s="78"/>
      <c r="AN181" s="78"/>
      <c r="AO181" s="78"/>
      <c r="AP181" s="78"/>
      <c r="AQ181" s="78"/>
      <c r="AR181" s="78"/>
      <c r="AS181" s="78"/>
      <c r="AT181" s="78"/>
      <c r="AU181" s="78"/>
      <c r="AV181" s="78"/>
      <c r="AW181" s="78"/>
      <c r="AX181" s="78"/>
      <c r="AY181" s="78"/>
      <c r="AZ181" s="78"/>
      <c r="BA181" s="78"/>
    </row>
    <row r="182" ht="82.5" customHeight="1">
      <c r="A182" s="1"/>
      <c r="B182" s="88"/>
      <c r="C182" s="88"/>
      <c r="D182" s="88"/>
      <c r="E182" s="97" t="s">
        <v>1089</v>
      </c>
      <c r="F182" s="97" t="s">
        <v>214</v>
      </c>
      <c r="G182" s="97" t="s">
        <v>275</v>
      </c>
      <c r="H182" s="97" t="s">
        <v>209</v>
      </c>
      <c r="I182" s="97" t="s">
        <v>210</v>
      </c>
      <c r="J182" s="97" t="s">
        <v>211</v>
      </c>
      <c r="K182" s="97" t="s">
        <v>626</v>
      </c>
      <c r="L182" s="97" t="s">
        <v>277</v>
      </c>
      <c r="M182" s="98">
        <v>2.0</v>
      </c>
      <c r="N182" s="98">
        <v>4.0</v>
      </c>
      <c r="O182" s="100">
        <f t="shared" si="37"/>
        <v>8</v>
      </c>
      <c r="P182" s="100" t="str">
        <f t="shared" si="38"/>
        <v>Medio</v>
      </c>
      <c r="Q182" s="99">
        <v>60.0</v>
      </c>
      <c r="R182" s="100">
        <f t="shared" si="39"/>
        <v>480</v>
      </c>
      <c r="S182" s="100" t="str">
        <f t="shared" si="40"/>
        <v>ll</v>
      </c>
      <c r="T182" s="100" t="str">
        <f t="shared" si="41"/>
        <v>Aceptable con control especifico</v>
      </c>
      <c r="U182" s="97">
        <v>24.0</v>
      </c>
      <c r="V182" s="102" t="s">
        <v>1091</v>
      </c>
      <c r="W182" s="97" t="s">
        <v>272</v>
      </c>
      <c r="X182" s="97"/>
      <c r="Y182" s="101" t="s">
        <v>215</v>
      </c>
      <c r="Z182" s="101" t="s">
        <v>215</v>
      </c>
      <c r="AA182" s="102" t="s">
        <v>1092</v>
      </c>
      <c r="AB182" s="97" t="s">
        <v>279</v>
      </c>
      <c r="AC182" s="98">
        <v>2.0</v>
      </c>
      <c r="AD182" s="98">
        <v>3.0</v>
      </c>
      <c r="AE182" s="100">
        <f t="shared" si="42"/>
        <v>6</v>
      </c>
      <c r="AF182" s="100" t="str">
        <f t="shared" si="43"/>
        <v>Medio</v>
      </c>
      <c r="AG182" s="98">
        <v>60.0</v>
      </c>
      <c r="AH182" s="100">
        <f t="shared" si="44"/>
        <v>360</v>
      </c>
      <c r="AI182" s="100" t="str">
        <f t="shared" si="45"/>
        <v>2</v>
      </c>
      <c r="AJ182" s="78"/>
      <c r="AK182" s="78"/>
      <c r="AL182" s="78"/>
      <c r="AM182" s="78"/>
      <c r="AN182" s="78"/>
      <c r="AO182" s="78"/>
      <c r="AP182" s="78"/>
      <c r="AQ182" s="78"/>
      <c r="AR182" s="78"/>
      <c r="AS182" s="78"/>
      <c r="AT182" s="78"/>
      <c r="AU182" s="78"/>
      <c r="AV182" s="78"/>
      <c r="AW182" s="78"/>
      <c r="AX182" s="78"/>
      <c r="AY182" s="78"/>
      <c r="AZ182" s="78"/>
      <c r="BA182" s="78"/>
    </row>
    <row r="183" ht="82.5" customHeight="1">
      <c r="A183" s="1"/>
      <c r="B183" s="88"/>
      <c r="C183" s="88"/>
      <c r="D183" s="88"/>
      <c r="E183" s="97" t="s">
        <v>1093</v>
      </c>
      <c r="F183" s="97" t="s">
        <v>214</v>
      </c>
      <c r="G183" s="97" t="s">
        <v>281</v>
      </c>
      <c r="H183" s="97" t="s">
        <v>282</v>
      </c>
      <c r="I183" s="97" t="s">
        <v>283</v>
      </c>
      <c r="J183" s="97" t="s">
        <v>284</v>
      </c>
      <c r="K183" s="97" t="s">
        <v>211</v>
      </c>
      <c r="L183" s="97" t="s">
        <v>285</v>
      </c>
      <c r="M183" s="98">
        <v>2.0</v>
      </c>
      <c r="N183" s="98">
        <v>3.0</v>
      </c>
      <c r="O183" s="100">
        <f t="shared" si="37"/>
        <v>6</v>
      </c>
      <c r="P183" s="100" t="str">
        <f t="shared" si="38"/>
        <v>Medio</v>
      </c>
      <c r="Q183" s="98">
        <v>25.0</v>
      </c>
      <c r="R183" s="100">
        <f t="shared" si="39"/>
        <v>150</v>
      </c>
      <c r="S183" s="100" t="str">
        <f t="shared" si="40"/>
        <v>ll</v>
      </c>
      <c r="T183" s="100" t="str">
        <f t="shared" si="41"/>
        <v>Aceptable con control especifico</v>
      </c>
      <c r="U183" s="97">
        <v>7.0</v>
      </c>
      <c r="V183" s="97" t="s">
        <v>286</v>
      </c>
      <c r="W183" s="97" t="s">
        <v>214</v>
      </c>
      <c r="X183" s="97"/>
      <c r="Y183" s="97" t="s">
        <v>434</v>
      </c>
      <c r="Z183" s="101" t="s">
        <v>215</v>
      </c>
      <c r="AA183" s="97" t="s">
        <v>1094</v>
      </c>
      <c r="AB183" s="101" t="s">
        <v>215</v>
      </c>
      <c r="AC183" s="98">
        <v>2.0</v>
      </c>
      <c r="AD183" s="98">
        <v>2.0</v>
      </c>
      <c r="AE183" s="100">
        <f t="shared" si="42"/>
        <v>4</v>
      </c>
      <c r="AF183" s="100" t="str">
        <f t="shared" si="43"/>
        <v>Bajo</v>
      </c>
      <c r="AG183" s="98">
        <v>25.0</v>
      </c>
      <c r="AH183" s="100">
        <f t="shared" si="44"/>
        <v>100</v>
      </c>
      <c r="AI183" s="100" t="str">
        <f t="shared" si="45"/>
        <v>3</v>
      </c>
      <c r="AJ183" s="78"/>
      <c r="AK183" s="78"/>
      <c r="AL183" s="78"/>
      <c r="AM183" s="78"/>
      <c r="AN183" s="78"/>
      <c r="AO183" s="78"/>
      <c r="AP183" s="78"/>
      <c r="AQ183" s="78"/>
      <c r="AR183" s="78"/>
      <c r="AS183" s="78"/>
      <c r="AT183" s="78"/>
      <c r="AU183" s="78"/>
      <c r="AV183" s="78"/>
      <c r="AW183" s="78"/>
      <c r="AX183" s="78"/>
      <c r="AY183" s="78"/>
      <c r="AZ183" s="78"/>
      <c r="BA183" s="78"/>
    </row>
    <row r="184" ht="82.5" customHeight="1">
      <c r="A184" s="1"/>
      <c r="B184" s="88"/>
      <c r="C184" s="88"/>
      <c r="D184" s="88"/>
      <c r="E184" s="97" t="s">
        <v>1093</v>
      </c>
      <c r="F184" s="97" t="s">
        <v>214</v>
      </c>
      <c r="G184" s="97" t="s">
        <v>1095</v>
      </c>
      <c r="H184" s="97" t="s">
        <v>759</v>
      </c>
      <c r="I184" s="97" t="s">
        <v>292</v>
      </c>
      <c r="J184" s="97" t="s">
        <v>293</v>
      </c>
      <c r="K184" s="97" t="s">
        <v>211</v>
      </c>
      <c r="L184" s="97" t="s">
        <v>294</v>
      </c>
      <c r="M184" s="98">
        <v>2.0</v>
      </c>
      <c r="N184" s="98">
        <v>4.0</v>
      </c>
      <c r="O184" s="100">
        <f t="shared" si="37"/>
        <v>8</v>
      </c>
      <c r="P184" s="100" t="str">
        <f t="shared" si="38"/>
        <v>Medio</v>
      </c>
      <c r="Q184" s="98">
        <v>25.0</v>
      </c>
      <c r="R184" s="100">
        <f t="shared" si="39"/>
        <v>200</v>
      </c>
      <c r="S184" s="100" t="str">
        <f t="shared" si="40"/>
        <v>ll</v>
      </c>
      <c r="T184" s="100" t="str">
        <f t="shared" si="41"/>
        <v>Aceptable con control especifico</v>
      </c>
      <c r="U184" s="97">
        <v>9.0</v>
      </c>
      <c r="V184" s="97" t="s">
        <v>295</v>
      </c>
      <c r="W184" s="97" t="s">
        <v>272</v>
      </c>
      <c r="X184" s="97"/>
      <c r="Y184" s="101" t="s">
        <v>215</v>
      </c>
      <c r="Z184" s="101" t="s">
        <v>215</v>
      </c>
      <c r="AA184" s="97" t="s">
        <v>1096</v>
      </c>
      <c r="AB184" s="97" t="s">
        <v>297</v>
      </c>
      <c r="AC184" s="98">
        <v>2.0</v>
      </c>
      <c r="AD184" s="98">
        <v>2.0</v>
      </c>
      <c r="AE184" s="100">
        <f t="shared" si="42"/>
        <v>4</v>
      </c>
      <c r="AF184" s="100" t="str">
        <f t="shared" si="43"/>
        <v>Bajo</v>
      </c>
      <c r="AG184" s="98">
        <v>25.0</v>
      </c>
      <c r="AH184" s="100">
        <f t="shared" si="44"/>
        <v>100</v>
      </c>
      <c r="AI184" s="100" t="str">
        <f t="shared" si="45"/>
        <v>3</v>
      </c>
      <c r="AJ184" s="78"/>
      <c r="AK184" s="78"/>
      <c r="AL184" s="78"/>
      <c r="AM184" s="78"/>
      <c r="AN184" s="78"/>
      <c r="AO184" s="78"/>
      <c r="AP184" s="78"/>
      <c r="AQ184" s="78"/>
      <c r="AR184" s="78"/>
      <c r="AS184" s="78"/>
      <c r="AT184" s="78"/>
      <c r="AU184" s="78"/>
      <c r="AV184" s="78"/>
      <c r="AW184" s="78"/>
      <c r="AX184" s="78"/>
      <c r="AY184" s="78"/>
      <c r="AZ184" s="78"/>
      <c r="BA184" s="78"/>
    </row>
    <row r="185" ht="82.5" customHeight="1">
      <c r="A185" s="1"/>
      <c r="B185" s="88"/>
      <c r="C185" s="88"/>
      <c r="D185" s="91"/>
      <c r="E185" s="97" t="s">
        <v>1093</v>
      </c>
      <c r="F185" s="97" t="s">
        <v>214</v>
      </c>
      <c r="G185" s="97" t="s">
        <v>716</v>
      </c>
      <c r="H185" s="97" t="s">
        <v>339</v>
      </c>
      <c r="I185" s="97" t="s">
        <v>299</v>
      </c>
      <c r="J185" s="97"/>
      <c r="K185" s="97" t="s">
        <v>717</v>
      </c>
      <c r="L185" s="97" t="s">
        <v>718</v>
      </c>
      <c r="M185" s="98">
        <v>2.0</v>
      </c>
      <c r="N185" s="98">
        <v>3.0</v>
      </c>
      <c r="O185" s="100">
        <f t="shared" si="37"/>
        <v>6</v>
      </c>
      <c r="P185" s="100" t="str">
        <f t="shared" si="38"/>
        <v>Medio</v>
      </c>
      <c r="Q185" s="98">
        <v>10.0</v>
      </c>
      <c r="R185" s="100">
        <f t="shared" si="39"/>
        <v>60</v>
      </c>
      <c r="S185" s="100" t="str">
        <f t="shared" si="40"/>
        <v>lll</v>
      </c>
      <c r="T185" s="100" t="str">
        <f t="shared" si="41"/>
        <v>Mejorable</v>
      </c>
      <c r="U185" s="97">
        <v>24.0</v>
      </c>
      <c r="V185" s="97" t="s">
        <v>1097</v>
      </c>
      <c r="W185" s="97" t="s">
        <v>272</v>
      </c>
      <c r="X185" s="97"/>
      <c r="Y185" s="101" t="s">
        <v>215</v>
      </c>
      <c r="Z185" s="101" t="s">
        <v>215</v>
      </c>
      <c r="AA185" s="97" t="s">
        <v>1098</v>
      </c>
      <c r="AB185" s="97" t="s">
        <v>304</v>
      </c>
      <c r="AC185" s="98">
        <v>2.0</v>
      </c>
      <c r="AD185" s="98">
        <v>3.0</v>
      </c>
      <c r="AE185" s="100">
        <f t="shared" si="42"/>
        <v>6</v>
      </c>
      <c r="AF185" s="100" t="str">
        <f t="shared" si="43"/>
        <v>Medio</v>
      </c>
      <c r="AG185" s="98">
        <v>10.0</v>
      </c>
      <c r="AH185" s="100">
        <f t="shared" si="44"/>
        <v>60</v>
      </c>
      <c r="AI185" s="100" t="str">
        <f t="shared" si="45"/>
        <v>3</v>
      </c>
      <c r="AJ185" s="78"/>
      <c r="AK185" s="78"/>
      <c r="AL185" s="78"/>
      <c r="AM185" s="78"/>
      <c r="AN185" s="78"/>
      <c r="AO185" s="78"/>
      <c r="AP185" s="78"/>
      <c r="AQ185" s="78"/>
      <c r="AR185" s="78"/>
      <c r="AS185" s="78"/>
      <c r="AT185" s="78"/>
      <c r="AU185" s="78"/>
      <c r="AV185" s="78"/>
      <c r="AW185" s="78"/>
      <c r="AX185" s="78"/>
      <c r="AY185" s="78"/>
      <c r="AZ185" s="78"/>
      <c r="BA185" s="78"/>
    </row>
    <row r="186" ht="82.5" customHeight="1">
      <c r="A186" s="1"/>
      <c r="B186" s="88"/>
      <c r="C186" s="88"/>
      <c r="D186" s="93" t="s">
        <v>1099</v>
      </c>
      <c r="E186" s="97" t="s">
        <v>1100</v>
      </c>
      <c r="F186" s="97" t="s">
        <v>214</v>
      </c>
      <c r="G186" s="97" t="s">
        <v>268</v>
      </c>
      <c r="H186" s="97" t="s">
        <v>269</v>
      </c>
      <c r="I186" s="97" t="s">
        <v>210</v>
      </c>
      <c r="J186" s="97" t="s">
        <v>211</v>
      </c>
      <c r="K186" s="97" t="s">
        <v>1101</v>
      </c>
      <c r="L186" s="97" t="s">
        <v>391</v>
      </c>
      <c r="M186" s="98">
        <v>2.0</v>
      </c>
      <c r="N186" s="98">
        <v>4.0</v>
      </c>
      <c r="O186" s="100">
        <f t="shared" si="37"/>
        <v>8</v>
      </c>
      <c r="P186" s="100" t="str">
        <f t="shared" si="38"/>
        <v>Medio</v>
      </c>
      <c r="Q186" s="98">
        <v>25.0</v>
      </c>
      <c r="R186" s="100">
        <f t="shared" si="39"/>
        <v>200</v>
      </c>
      <c r="S186" s="100" t="str">
        <f t="shared" si="40"/>
        <v>ll</v>
      </c>
      <c r="T186" s="100" t="str">
        <f t="shared" si="41"/>
        <v>Aceptable con control especifico</v>
      </c>
      <c r="U186" s="97">
        <v>24.0</v>
      </c>
      <c r="V186" s="97" t="s">
        <v>392</v>
      </c>
      <c r="W186" s="97" t="s">
        <v>272</v>
      </c>
      <c r="X186" s="97"/>
      <c r="Y186" s="101" t="s">
        <v>215</v>
      </c>
      <c r="Z186" s="101" t="s">
        <v>215</v>
      </c>
      <c r="AA186" s="101" t="s">
        <v>215</v>
      </c>
      <c r="AB186" s="97" t="s">
        <v>394</v>
      </c>
      <c r="AC186" s="98">
        <v>2.0</v>
      </c>
      <c r="AD186" s="98">
        <v>4.0</v>
      </c>
      <c r="AE186" s="100">
        <f t="shared" si="42"/>
        <v>8</v>
      </c>
      <c r="AF186" s="100" t="str">
        <f t="shared" si="43"/>
        <v>Medio</v>
      </c>
      <c r="AG186" s="98">
        <v>25.0</v>
      </c>
      <c r="AH186" s="100">
        <f t="shared" si="44"/>
        <v>200</v>
      </c>
      <c r="AI186" s="100" t="str">
        <f t="shared" si="45"/>
        <v>2</v>
      </c>
      <c r="AJ186" s="78"/>
      <c r="AK186" s="78"/>
      <c r="AL186" s="78"/>
      <c r="AM186" s="78"/>
      <c r="AN186" s="78"/>
      <c r="AO186" s="78"/>
      <c r="AP186" s="78"/>
      <c r="AQ186" s="78"/>
      <c r="AR186" s="78"/>
      <c r="AS186" s="78"/>
      <c r="AT186" s="78"/>
      <c r="AU186" s="78"/>
      <c r="AV186" s="78"/>
      <c r="AW186" s="78"/>
      <c r="AX186" s="78"/>
      <c r="AY186" s="78"/>
      <c r="AZ186" s="78"/>
      <c r="BA186" s="78"/>
    </row>
    <row r="187" ht="81.75" customHeight="1">
      <c r="A187" s="1"/>
      <c r="B187" s="88"/>
      <c r="C187" s="88"/>
      <c r="D187" s="91"/>
      <c r="E187" s="97" t="s">
        <v>1102</v>
      </c>
      <c r="F187" s="97" t="s">
        <v>214</v>
      </c>
      <c r="G187" s="97" t="s">
        <v>275</v>
      </c>
      <c r="H187" s="97" t="s">
        <v>209</v>
      </c>
      <c r="I187" s="97" t="s">
        <v>210</v>
      </c>
      <c r="J187" s="97"/>
      <c r="K187" s="97" t="s">
        <v>1103</v>
      </c>
      <c r="L187" s="97" t="s">
        <v>1104</v>
      </c>
      <c r="M187" s="98">
        <v>2.0</v>
      </c>
      <c r="N187" s="98">
        <v>4.0</v>
      </c>
      <c r="O187" s="100">
        <f t="shared" si="37"/>
        <v>8</v>
      </c>
      <c r="P187" s="100" t="str">
        <f t="shared" si="38"/>
        <v>Medio</v>
      </c>
      <c r="Q187" s="98">
        <v>25.0</v>
      </c>
      <c r="R187" s="100">
        <f t="shared" si="39"/>
        <v>200</v>
      </c>
      <c r="S187" s="100" t="str">
        <f t="shared" si="40"/>
        <v>ll</v>
      </c>
      <c r="T187" s="100" t="str">
        <f t="shared" si="41"/>
        <v>Aceptable con control especifico</v>
      </c>
      <c r="U187" s="97">
        <v>24.0</v>
      </c>
      <c r="V187" s="97" t="s">
        <v>471</v>
      </c>
      <c r="W187" s="97" t="s">
        <v>272</v>
      </c>
      <c r="X187" s="97"/>
      <c r="Y187" s="101" t="s">
        <v>215</v>
      </c>
      <c r="Z187" s="101" t="s">
        <v>215</v>
      </c>
      <c r="AA187" s="97" t="s">
        <v>627</v>
      </c>
      <c r="AB187" s="97" t="s">
        <v>279</v>
      </c>
      <c r="AC187" s="98">
        <v>2.0</v>
      </c>
      <c r="AD187" s="98">
        <v>4.0</v>
      </c>
      <c r="AE187" s="100">
        <f t="shared" si="42"/>
        <v>8</v>
      </c>
      <c r="AF187" s="100" t="str">
        <f t="shared" si="43"/>
        <v>Medio</v>
      </c>
      <c r="AG187" s="98">
        <v>25.0</v>
      </c>
      <c r="AH187" s="100">
        <f t="shared" si="44"/>
        <v>200</v>
      </c>
      <c r="AI187" s="100" t="str">
        <f t="shared" si="45"/>
        <v>2</v>
      </c>
      <c r="AJ187" s="78"/>
      <c r="AK187" s="78"/>
      <c r="AL187" s="78"/>
      <c r="AM187" s="78"/>
      <c r="AN187" s="78"/>
      <c r="AO187" s="78"/>
      <c r="AP187" s="78"/>
      <c r="AQ187" s="78"/>
      <c r="AR187" s="78"/>
      <c r="AS187" s="78"/>
      <c r="AT187" s="78"/>
      <c r="AU187" s="78"/>
      <c r="AV187" s="78"/>
      <c r="AW187" s="78"/>
      <c r="AX187" s="78"/>
      <c r="AY187" s="78"/>
      <c r="AZ187" s="78"/>
      <c r="BA187" s="78"/>
    </row>
    <row r="188" ht="81.75" customHeight="1">
      <c r="A188" s="1"/>
      <c r="B188" s="88"/>
      <c r="C188" s="88"/>
      <c r="D188" s="93" t="s">
        <v>305</v>
      </c>
      <c r="E188" s="160" t="s">
        <v>306</v>
      </c>
      <c r="F188" s="116" t="s">
        <v>307</v>
      </c>
      <c r="G188" s="116" t="s">
        <v>275</v>
      </c>
      <c r="H188" s="116" t="s">
        <v>209</v>
      </c>
      <c r="I188" s="97" t="s">
        <v>210</v>
      </c>
      <c r="J188" s="97" t="s">
        <v>211</v>
      </c>
      <c r="K188" s="97" t="s">
        <v>308</v>
      </c>
      <c r="L188" s="97" t="s">
        <v>309</v>
      </c>
      <c r="M188" s="98">
        <v>2.0</v>
      </c>
      <c r="N188" s="98">
        <v>1.0</v>
      </c>
      <c r="O188" s="100">
        <f t="shared" si="37"/>
        <v>2</v>
      </c>
      <c r="P188" s="100" t="str">
        <f t="shared" si="38"/>
        <v>Bajo</v>
      </c>
      <c r="Q188" s="98">
        <v>25.0</v>
      </c>
      <c r="R188" s="100">
        <f t="shared" si="39"/>
        <v>50</v>
      </c>
      <c r="S188" s="100" t="str">
        <f t="shared" si="40"/>
        <v>lll</v>
      </c>
      <c r="T188" s="100" t="str">
        <f t="shared" si="41"/>
        <v>Mejorable</v>
      </c>
      <c r="U188" s="97">
        <v>5.0</v>
      </c>
      <c r="V188" s="97" t="s">
        <v>310</v>
      </c>
      <c r="W188" s="97" t="s">
        <v>272</v>
      </c>
      <c r="X188" s="97"/>
      <c r="Y188" s="101" t="s">
        <v>215</v>
      </c>
      <c r="Z188" s="97" t="s">
        <v>311</v>
      </c>
      <c r="AA188" s="97" t="s">
        <v>627</v>
      </c>
      <c r="AB188" s="97" t="s">
        <v>279</v>
      </c>
      <c r="AC188" s="98">
        <v>2.0</v>
      </c>
      <c r="AD188" s="98">
        <v>1.0</v>
      </c>
      <c r="AE188" s="100">
        <f t="shared" si="42"/>
        <v>2</v>
      </c>
      <c r="AF188" s="100" t="str">
        <f t="shared" si="43"/>
        <v>Bajo</v>
      </c>
      <c r="AG188" s="98">
        <v>25.0</v>
      </c>
      <c r="AH188" s="100">
        <f t="shared" si="44"/>
        <v>50</v>
      </c>
      <c r="AI188" s="100" t="str">
        <f t="shared" si="45"/>
        <v>3</v>
      </c>
      <c r="AJ188" s="78"/>
      <c r="AK188" s="78"/>
      <c r="AL188" s="78"/>
      <c r="AM188" s="78"/>
      <c r="AN188" s="78"/>
      <c r="AO188" s="78"/>
      <c r="AP188" s="78"/>
      <c r="AQ188" s="78"/>
      <c r="AR188" s="78"/>
      <c r="AS188" s="78"/>
      <c r="AT188" s="78"/>
      <c r="AU188" s="78"/>
      <c r="AV188" s="78"/>
      <c r="AW188" s="78"/>
      <c r="AX188" s="78"/>
      <c r="AY188" s="78"/>
      <c r="AZ188" s="78"/>
      <c r="BA188" s="78"/>
    </row>
    <row r="189" ht="81.75" customHeight="1">
      <c r="A189" s="1"/>
      <c r="B189" s="88"/>
      <c r="C189" s="88"/>
      <c r="D189" s="88"/>
      <c r="E189" s="88"/>
      <c r="F189" s="97" t="s">
        <v>307</v>
      </c>
      <c r="G189" s="97" t="s">
        <v>313</v>
      </c>
      <c r="H189" s="97" t="s">
        <v>219</v>
      </c>
      <c r="I189" s="114" t="s">
        <v>314</v>
      </c>
      <c r="J189" s="97" t="s">
        <v>315</v>
      </c>
      <c r="K189" s="97" t="s">
        <v>316</v>
      </c>
      <c r="L189" s="97" t="s">
        <v>317</v>
      </c>
      <c r="M189" s="98">
        <v>2.0</v>
      </c>
      <c r="N189" s="98">
        <v>2.0</v>
      </c>
      <c r="O189" s="100">
        <f t="shared" si="37"/>
        <v>4</v>
      </c>
      <c r="P189" s="100" t="str">
        <f t="shared" si="38"/>
        <v>Bajo</v>
      </c>
      <c r="Q189" s="98">
        <v>25.0</v>
      </c>
      <c r="R189" s="100">
        <f t="shared" si="39"/>
        <v>100</v>
      </c>
      <c r="S189" s="100" t="str">
        <f t="shared" si="40"/>
        <v>lll</v>
      </c>
      <c r="T189" s="100" t="str">
        <f t="shared" si="41"/>
        <v>Mejorable</v>
      </c>
      <c r="U189" s="97">
        <v>4.0</v>
      </c>
      <c r="V189" s="97" t="s">
        <v>318</v>
      </c>
      <c r="W189" s="97" t="s">
        <v>272</v>
      </c>
      <c r="X189" s="97"/>
      <c r="Y189" s="101" t="s">
        <v>215</v>
      </c>
      <c r="Z189" s="101" t="s">
        <v>215</v>
      </c>
      <c r="AA189" s="97" t="s">
        <v>319</v>
      </c>
      <c r="AB189" s="97" t="s">
        <v>320</v>
      </c>
      <c r="AC189" s="98">
        <v>2.0</v>
      </c>
      <c r="AD189" s="98">
        <v>2.0</v>
      </c>
      <c r="AE189" s="100">
        <f t="shared" si="42"/>
        <v>4</v>
      </c>
      <c r="AF189" s="100" t="str">
        <f t="shared" si="43"/>
        <v>Bajo</v>
      </c>
      <c r="AG189" s="98">
        <v>25.0</v>
      </c>
      <c r="AH189" s="100">
        <f t="shared" si="44"/>
        <v>100</v>
      </c>
      <c r="AI189" s="100" t="str">
        <f t="shared" si="45"/>
        <v>3</v>
      </c>
      <c r="AJ189" s="78"/>
      <c r="AK189" s="78"/>
      <c r="AL189" s="78"/>
      <c r="AM189" s="78"/>
      <c r="AN189" s="78"/>
      <c r="AO189" s="78"/>
      <c r="AP189" s="78"/>
      <c r="AQ189" s="78"/>
      <c r="AR189" s="78"/>
      <c r="AS189" s="78"/>
      <c r="AT189" s="78"/>
      <c r="AU189" s="78"/>
      <c r="AV189" s="78"/>
      <c r="AW189" s="78"/>
      <c r="AX189" s="78"/>
      <c r="AY189" s="78"/>
      <c r="AZ189" s="78"/>
      <c r="BA189" s="78"/>
      <c r="BB189" s="121"/>
      <c r="BC189" s="121"/>
    </row>
    <row r="190" ht="81.75" customHeight="1">
      <c r="A190" s="1"/>
      <c r="B190" s="88"/>
      <c r="C190" s="88"/>
      <c r="D190" s="88"/>
      <c r="E190" s="88"/>
      <c r="F190" s="96" t="s">
        <v>272</v>
      </c>
      <c r="G190" s="114" t="s">
        <v>268</v>
      </c>
      <c r="H190" s="97" t="s">
        <v>269</v>
      </c>
      <c r="I190" s="97" t="s">
        <v>210</v>
      </c>
      <c r="J190" s="97" t="s">
        <v>211</v>
      </c>
      <c r="K190" s="97" t="s">
        <v>270</v>
      </c>
      <c r="L190" s="97" t="s">
        <v>271</v>
      </c>
      <c r="M190" s="98">
        <v>2.0</v>
      </c>
      <c r="N190" s="98">
        <v>4.0</v>
      </c>
      <c r="O190" s="100">
        <f t="shared" si="37"/>
        <v>8</v>
      </c>
      <c r="P190" s="100" t="str">
        <f t="shared" si="38"/>
        <v>Medio</v>
      </c>
      <c r="Q190" s="98">
        <v>10.0</v>
      </c>
      <c r="R190" s="100">
        <f t="shared" si="39"/>
        <v>80</v>
      </c>
      <c r="S190" s="100" t="str">
        <f t="shared" si="40"/>
        <v>lll</v>
      </c>
      <c r="T190" s="100" t="str">
        <f t="shared" si="41"/>
        <v>Mejorable</v>
      </c>
      <c r="U190" s="97">
        <v>15.0</v>
      </c>
      <c r="V190" s="97" t="s">
        <v>213</v>
      </c>
      <c r="W190" s="97" t="s">
        <v>272</v>
      </c>
      <c r="X190" s="97"/>
      <c r="Y190" s="101" t="s">
        <v>215</v>
      </c>
      <c r="Z190" s="101" t="s">
        <v>215</v>
      </c>
      <c r="AA190" s="97" t="s">
        <v>273</v>
      </c>
      <c r="AB190" s="97" t="s">
        <v>274</v>
      </c>
      <c r="AC190" s="98">
        <v>2.0</v>
      </c>
      <c r="AD190" s="98">
        <v>2.0</v>
      </c>
      <c r="AE190" s="100">
        <f t="shared" si="42"/>
        <v>4</v>
      </c>
      <c r="AF190" s="100" t="str">
        <f t="shared" si="43"/>
        <v>Bajo</v>
      </c>
      <c r="AG190" s="98">
        <v>10.0</v>
      </c>
      <c r="AH190" s="100">
        <f t="shared" si="44"/>
        <v>40</v>
      </c>
      <c r="AI190" s="100" t="str">
        <f t="shared" si="45"/>
        <v>3</v>
      </c>
      <c r="AJ190" s="78"/>
      <c r="AK190" s="78"/>
      <c r="AL190" s="78"/>
      <c r="AM190" s="78"/>
      <c r="AN190" s="78"/>
      <c r="AO190" s="78"/>
      <c r="AP190" s="78"/>
      <c r="AQ190" s="78"/>
      <c r="AR190" s="78"/>
      <c r="AS190" s="78"/>
      <c r="AT190" s="78"/>
      <c r="AU190" s="78"/>
      <c r="AV190" s="78"/>
      <c r="AW190" s="78"/>
      <c r="AX190" s="78"/>
      <c r="AY190" s="78"/>
      <c r="AZ190" s="78"/>
      <c r="BA190" s="78"/>
      <c r="BB190" s="121"/>
      <c r="BC190" s="121"/>
    </row>
    <row r="191" ht="81.75" customHeight="1">
      <c r="A191" s="1"/>
      <c r="B191" s="88"/>
      <c r="C191" s="88"/>
      <c r="D191" s="88"/>
      <c r="E191" s="88"/>
      <c r="F191" s="96" t="s">
        <v>307</v>
      </c>
      <c r="G191" s="96" t="s">
        <v>321</v>
      </c>
      <c r="H191" s="96" t="s">
        <v>225</v>
      </c>
      <c r="I191" s="97" t="s">
        <v>322</v>
      </c>
      <c r="J191" s="97" t="s">
        <v>323</v>
      </c>
      <c r="K191" s="97" t="s">
        <v>324</v>
      </c>
      <c r="L191" s="97" t="s">
        <v>325</v>
      </c>
      <c r="M191" s="98">
        <v>2.0</v>
      </c>
      <c r="N191" s="98">
        <v>1.0</v>
      </c>
      <c r="O191" s="100">
        <f t="shared" si="37"/>
        <v>2</v>
      </c>
      <c r="P191" s="100" t="str">
        <f t="shared" si="38"/>
        <v>Bajo</v>
      </c>
      <c r="Q191" s="98">
        <v>25.0</v>
      </c>
      <c r="R191" s="100">
        <f t="shared" si="39"/>
        <v>50</v>
      </c>
      <c r="S191" s="100" t="str">
        <f t="shared" si="40"/>
        <v>lll</v>
      </c>
      <c r="T191" s="100" t="str">
        <f t="shared" si="41"/>
        <v>Mejorable</v>
      </c>
      <c r="U191" s="97">
        <v>5.0</v>
      </c>
      <c r="V191" s="97" t="s">
        <v>326</v>
      </c>
      <c r="W191" s="97" t="s">
        <v>272</v>
      </c>
      <c r="X191" s="97"/>
      <c r="Y191" s="101" t="s">
        <v>215</v>
      </c>
      <c r="Z191" s="97" t="s">
        <v>327</v>
      </c>
      <c r="AA191" s="97" t="s">
        <v>328</v>
      </c>
      <c r="AB191" s="97" t="s">
        <v>329</v>
      </c>
      <c r="AC191" s="98">
        <v>2.0</v>
      </c>
      <c r="AD191" s="98">
        <v>1.0</v>
      </c>
      <c r="AE191" s="100">
        <f t="shared" si="42"/>
        <v>2</v>
      </c>
      <c r="AF191" s="100" t="str">
        <f t="shared" si="43"/>
        <v>Bajo</v>
      </c>
      <c r="AG191" s="98">
        <v>25.0</v>
      </c>
      <c r="AH191" s="100">
        <f t="shared" si="44"/>
        <v>50</v>
      </c>
      <c r="AI191" s="100" t="str">
        <f t="shared" si="45"/>
        <v>3</v>
      </c>
      <c r="AJ191" s="78"/>
      <c r="AK191" s="78"/>
      <c r="AL191" s="78"/>
      <c r="AM191" s="78"/>
      <c r="AN191" s="78"/>
      <c r="AO191" s="78"/>
      <c r="AP191" s="78"/>
      <c r="AQ191" s="78"/>
      <c r="AR191" s="78"/>
      <c r="AS191" s="78"/>
      <c r="AT191" s="78"/>
      <c r="AU191" s="78"/>
      <c r="AV191" s="78"/>
      <c r="AW191" s="78"/>
      <c r="AX191" s="78"/>
      <c r="AY191" s="78"/>
      <c r="AZ191" s="78"/>
      <c r="BA191" s="78"/>
      <c r="BB191" s="121"/>
      <c r="BC191" s="121"/>
    </row>
    <row r="192" ht="81.75" customHeight="1">
      <c r="A192" s="1"/>
      <c r="B192" s="88"/>
      <c r="C192" s="88"/>
      <c r="D192" s="88"/>
      <c r="E192" s="88"/>
      <c r="F192" s="96" t="s">
        <v>307</v>
      </c>
      <c r="G192" s="96" t="s">
        <v>149</v>
      </c>
      <c r="H192" s="96" t="s">
        <v>330</v>
      </c>
      <c r="I192" s="97" t="s">
        <v>331</v>
      </c>
      <c r="J192" s="97" t="s">
        <v>332</v>
      </c>
      <c r="K192" s="97" t="s">
        <v>333</v>
      </c>
      <c r="L192" s="97" t="s">
        <v>334</v>
      </c>
      <c r="M192" s="98">
        <v>2.0</v>
      </c>
      <c r="N192" s="98">
        <v>1.0</v>
      </c>
      <c r="O192" s="100">
        <f t="shared" si="37"/>
        <v>2</v>
      </c>
      <c r="P192" s="100" t="str">
        <f t="shared" si="38"/>
        <v>Bajo</v>
      </c>
      <c r="Q192" s="98">
        <v>10.0</v>
      </c>
      <c r="R192" s="100">
        <f t="shared" si="39"/>
        <v>20</v>
      </c>
      <c r="S192" s="100" t="str">
        <f t="shared" si="40"/>
        <v>lV</v>
      </c>
      <c r="T192" s="100" t="str">
        <f t="shared" si="41"/>
        <v>Se acepta</v>
      </c>
      <c r="U192" s="97">
        <v>2.0</v>
      </c>
      <c r="V192" s="97" t="s">
        <v>335</v>
      </c>
      <c r="W192" s="97" t="s">
        <v>207</v>
      </c>
      <c r="X192" s="97"/>
      <c r="Y192" s="101" t="s">
        <v>215</v>
      </c>
      <c r="Z192" s="101" t="s">
        <v>215</v>
      </c>
      <c r="AA192" s="97" t="s">
        <v>336</v>
      </c>
      <c r="AB192" s="97" t="s">
        <v>337</v>
      </c>
      <c r="AC192" s="98">
        <v>2.0</v>
      </c>
      <c r="AD192" s="98">
        <v>1.0</v>
      </c>
      <c r="AE192" s="100">
        <f t="shared" si="42"/>
        <v>2</v>
      </c>
      <c r="AF192" s="100" t="str">
        <f t="shared" si="43"/>
        <v>Bajo</v>
      </c>
      <c r="AG192" s="98">
        <v>10.0</v>
      </c>
      <c r="AH192" s="100">
        <f t="shared" si="44"/>
        <v>20</v>
      </c>
      <c r="AI192" s="100" t="str">
        <f t="shared" si="45"/>
        <v>4</v>
      </c>
      <c r="AJ192" s="78"/>
      <c r="AK192" s="78"/>
      <c r="AL192" s="78"/>
      <c r="AM192" s="78"/>
      <c r="AN192" s="78"/>
      <c r="AO192" s="78"/>
      <c r="AP192" s="78"/>
      <c r="AQ192" s="78"/>
      <c r="AR192" s="78"/>
      <c r="AS192" s="78"/>
      <c r="AT192" s="78"/>
      <c r="AU192" s="78"/>
      <c r="AV192" s="78"/>
      <c r="AW192" s="78"/>
      <c r="AX192" s="78"/>
      <c r="AY192" s="78"/>
      <c r="AZ192" s="78"/>
      <c r="BA192" s="78"/>
      <c r="BB192" s="121"/>
      <c r="BC192" s="121"/>
    </row>
    <row r="193" ht="81.75" customHeight="1">
      <c r="A193" s="1"/>
      <c r="B193" s="88"/>
      <c r="C193" s="88"/>
      <c r="D193" s="88"/>
      <c r="E193" s="91"/>
      <c r="F193" s="97" t="s">
        <v>307</v>
      </c>
      <c r="G193" s="97" t="s">
        <v>338</v>
      </c>
      <c r="H193" s="97" t="s">
        <v>339</v>
      </c>
      <c r="I193" s="97" t="s">
        <v>340</v>
      </c>
      <c r="J193" s="97" t="s">
        <v>211</v>
      </c>
      <c r="K193" s="97" t="s">
        <v>341</v>
      </c>
      <c r="L193" s="97" t="s">
        <v>342</v>
      </c>
      <c r="M193" s="98">
        <v>2.0</v>
      </c>
      <c r="N193" s="98">
        <v>2.0</v>
      </c>
      <c r="O193" s="100">
        <f t="shared" si="37"/>
        <v>4</v>
      </c>
      <c r="P193" s="100" t="str">
        <f t="shared" si="38"/>
        <v>Bajo</v>
      </c>
      <c r="Q193" s="98">
        <v>25.0</v>
      </c>
      <c r="R193" s="100">
        <f t="shared" si="39"/>
        <v>100</v>
      </c>
      <c r="S193" s="100" t="str">
        <f t="shared" si="40"/>
        <v>lll</v>
      </c>
      <c r="T193" s="100" t="str">
        <f t="shared" si="41"/>
        <v>Mejorable</v>
      </c>
      <c r="U193" s="97">
        <v>10.0</v>
      </c>
      <c r="V193" s="97" t="s">
        <v>343</v>
      </c>
      <c r="W193" s="97" t="s">
        <v>214</v>
      </c>
      <c r="X193" s="97"/>
      <c r="Y193" s="101" t="s">
        <v>215</v>
      </c>
      <c r="Z193" s="97" t="s">
        <v>344</v>
      </c>
      <c r="AA193" s="97" t="s">
        <v>345</v>
      </c>
      <c r="AB193" s="97" t="s">
        <v>346</v>
      </c>
      <c r="AC193" s="98">
        <v>2.0</v>
      </c>
      <c r="AD193" s="98">
        <v>2.0</v>
      </c>
      <c r="AE193" s="100">
        <f t="shared" si="42"/>
        <v>4</v>
      </c>
      <c r="AF193" s="100" t="str">
        <f t="shared" si="43"/>
        <v>Bajo</v>
      </c>
      <c r="AG193" s="98">
        <v>25.0</v>
      </c>
      <c r="AH193" s="100">
        <f t="shared" si="44"/>
        <v>100</v>
      </c>
      <c r="AI193" s="100" t="str">
        <f t="shared" si="45"/>
        <v>3</v>
      </c>
      <c r="AJ193" s="78"/>
      <c r="AK193" s="78"/>
      <c r="AL193" s="78"/>
      <c r="AM193" s="78"/>
      <c r="AN193" s="78"/>
      <c r="AO193" s="78"/>
      <c r="AP193" s="78"/>
      <c r="AQ193" s="78"/>
      <c r="AR193" s="78"/>
      <c r="AS193" s="78"/>
      <c r="AT193" s="78"/>
      <c r="AU193" s="78"/>
      <c r="AV193" s="78"/>
      <c r="AW193" s="78"/>
      <c r="AX193" s="78"/>
      <c r="AY193" s="78"/>
      <c r="AZ193" s="78"/>
      <c r="BA193" s="78"/>
      <c r="BB193" s="121"/>
      <c r="BC193" s="121"/>
    </row>
    <row r="194" ht="94.5" customHeight="1">
      <c r="A194" s="1"/>
      <c r="B194" s="88"/>
      <c r="C194" s="88"/>
      <c r="D194" s="88"/>
      <c r="E194" s="93" t="s">
        <v>347</v>
      </c>
      <c r="F194" s="97" t="s">
        <v>307</v>
      </c>
      <c r="G194" s="97" t="s">
        <v>348</v>
      </c>
      <c r="H194" s="97" t="s">
        <v>349</v>
      </c>
      <c r="I194" s="97" t="s">
        <v>350</v>
      </c>
      <c r="J194" s="97" t="s">
        <v>211</v>
      </c>
      <c r="K194" s="97" t="s">
        <v>351</v>
      </c>
      <c r="L194" s="97" t="s">
        <v>352</v>
      </c>
      <c r="M194" s="98">
        <v>2.0</v>
      </c>
      <c r="N194" s="98">
        <v>2.0</v>
      </c>
      <c r="O194" s="100">
        <f t="shared" si="37"/>
        <v>4</v>
      </c>
      <c r="P194" s="100" t="str">
        <f t="shared" si="38"/>
        <v>Bajo</v>
      </c>
      <c r="Q194" s="98">
        <v>25.0</v>
      </c>
      <c r="R194" s="100">
        <f t="shared" si="39"/>
        <v>100</v>
      </c>
      <c r="S194" s="100" t="str">
        <f t="shared" si="40"/>
        <v>lll</v>
      </c>
      <c r="T194" s="100" t="str">
        <f t="shared" si="41"/>
        <v>Mejorable</v>
      </c>
      <c r="U194" s="97">
        <v>15.0</v>
      </c>
      <c r="V194" s="97" t="s">
        <v>353</v>
      </c>
      <c r="W194" s="97" t="s">
        <v>214</v>
      </c>
      <c r="X194" s="97"/>
      <c r="Y194" s="101" t="s">
        <v>215</v>
      </c>
      <c r="Z194" s="101" t="s">
        <v>215</v>
      </c>
      <c r="AA194" s="97" t="s">
        <v>1105</v>
      </c>
      <c r="AB194" s="97" t="s">
        <v>355</v>
      </c>
      <c r="AC194" s="98">
        <v>2.0</v>
      </c>
      <c r="AD194" s="98">
        <v>2.0</v>
      </c>
      <c r="AE194" s="100">
        <f t="shared" si="42"/>
        <v>4</v>
      </c>
      <c r="AF194" s="100" t="str">
        <f t="shared" si="43"/>
        <v>Bajo</v>
      </c>
      <c r="AG194" s="98">
        <v>25.0</v>
      </c>
      <c r="AH194" s="100">
        <f t="shared" si="44"/>
        <v>100</v>
      </c>
      <c r="AI194" s="100" t="str">
        <f t="shared" si="45"/>
        <v>3</v>
      </c>
      <c r="AJ194" s="78"/>
      <c r="AK194" s="78"/>
      <c r="AL194" s="78"/>
      <c r="AM194" s="78"/>
      <c r="AN194" s="78"/>
      <c r="AO194" s="78"/>
      <c r="AP194" s="78"/>
      <c r="AQ194" s="78"/>
      <c r="AR194" s="78"/>
      <c r="AS194" s="78"/>
      <c r="AT194" s="78"/>
      <c r="AU194" s="78"/>
      <c r="AV194" s="78"/>
      <c r="AW194" s="78"/>
      <c r="AX194" s="78"/>
      <c r="AY194" s="78"/>
      <c r="AZ194" s="78"/>
      <c r="BA194" s="78"/>
    </row>
    <row r="195" ht="94.5" customHeight="1">
      <c r="A195" s="1"/>
      <c r="B195" s="88"/>
      <c r="C195" s="88"/>
      <c r="D195" s="88"/>
      <c r="E195" s="88"/>
      <c r="F195" s="97" t="s">
        <v>307</v>
      </c>
      <c r="G195" s="97" t="s">
        <v>356</v>
      </c>
      <c r="H195" s="97" t="s">
        <v>225</v>
      </c>
      <c r="I195" s="97" t="s">
        <v>357</v>
      </c>
      <c r="J195" s="97" t="s">
        <v>211</v>
      </c>
      <c r="K195" s="97" t="s">
        <v>358</v>
      </c>
      <c r="L195" s="97" t="s">
        <v>359</v>
      </c>
      <c r="M195" s="98">
        <v>2.0</v>
      </c>
      <c r="N195" s="98">
        <v>2.0</v>
      </c>
      <c r="O195" s="100">
        <f t="shared" si="37"/>
        <v>4</v>
      </c>
      <c r="P195" s="100" t="str">
        <f t="shared" si="38"/>
        <v>Bajo</v>
      </c>
      <c r="Q195" s="98">
        <v>60.0</v>
      </c>
      <c r="R195" s="100">
        <f t="shared" si="39"/>
        <v>240</v>
      </c>
      <c r="S195" s="100" t="str">
        <f t="shared" si="40"/>
        <v>ll</v>
      </c>
      <c r="T195" s="100" t="str">
        <f t="shared" si="41"/>
        <v>Aceptable con control especifico</v>
      </c>
      <c r="U195" s="97">
        <v>10.0</v>
      </c>
      <c r="V195" s="97" t="s">
        <v>360</v>
      </c>
      <c r="W195" s="97" t="s">
        <v>214</v>
      </c>
      <c r="X195" s="97"/>
      <c r="Y195" s="101" t="s">
        <v>215</v>
      </c>
      <c r="Z195" s="97" t="s">
        <v>361</v>
      </c>
      <c r="AA195" s="97" t="s">
        <v>345</v>
      </c>
      <c r="AB195" s="97" t="s">
        <v>362</v>
      </c>
      <c r="AC195" s="98">
        <v>2.0</v>
      </c>
      <c r="AD195" s="98">
        <v>2.0</v>
      </c>
      <c r="AE195" s="100">
        <f t="shared" si="42"/>
        <v>4</v>
      </c>
      <c r="AF195" s="100" t="str">
        <f t="shared" si="43"/>
        <v>Bajo</v>
      </c>
      <c r="AG195" s="98">
        <v>25.0</v>
      </c>
      <c r="AH195" s="100">
        <f t="shared" si="44"/>
        <v>100</v>
      </c>
      <c r="AI195" s="100" t="str">
        <f t="shared" si="45"/>
        <v>3</v>
      </c>
      <c r="AJ195" s="78"/>
      <c r="AK195" s="78"/>
      <c r="AL195" s="78"/>
      <c r="AM195" s="78"/>
      <c r="AN195" s="78"/>
      <c r="AO195" s="78"/>
      <c r="AP195" s="78"/>
      <c r="AQ195" s="78"/>
      <c r="AR195" s="78"/>
      <c r="AS195" s="78"/>
      <c r="AT195" s="78"/>
      <c r="AU195" s="78"/>
      <c r="AV195" s="78"/>
      <c r="AW195" s="78"/>
      <c r="AX195" s="78"/>
      <c r="AY195" s="78"/>
      <c r="AZ195" s="78"/>
      <c r="BA195" s="78"/>
      <c r="BB195" s="121"/>
      <c r="BC195" s="121"/>
    </row>
    <row r="196" ht="94.5" customHeight="1">
      <c r="A196" s="1"/>
      <c r="B196" s="88"/>
      <c r="C196" s="88"/>
      <c r="D196" s="88"/>
      <c r="E196" s="88"/>
      <c r="F196" s="97" t="s">
        <v>307</v>
      </c>
      <c r="G196" s="97" t="s">
        <v>363</v>
      </c>
      <c r="H196" s="97" t="s">
        <v>364</v>
      </c>
      <c r="I196" s="97" t="s">
        <v>365</v>
      </c>
      <c r="J196" s="97" t="s">
        <v>211</v>
      </c>
      <c r="K196" s="97" t="s">
        <v>366</v>
      </c>
      <c r="L196" s="97" t="s">
        <v>367</v>
      </c>
      <c r="M196" s="98">
        <v>2.0</v>
      </c>
      <c r="N196" s="98">
        <v>2.0</v>
      </c>
      <c r="O196" s="100">
        <f t="shared" si="37"/>
        <v>4</v>
      </c>
      <c r="P196" s="100" t="str">
        <f t="shared" si="38"/>
        <v>Bajo</v>
      </c>
      <c r="Q196" s="98">
        <v>10.0</v>
      </c>
      <c r="R196" s="100">
        <f t="shared" si="39"/>
        <v>40</v>
      </c>
      <c r="S196" s="100" t="str">
        <f t="shared" si="40"/>
        <v>lll</v>
      </c>
      <c r="T196" s="100" t="str">
        <f t="shared" si="41"/>
        <v>Mejorable</v>
      </c>
      <c r="U196" s="97">
        <v>5.0</v>
      </c>
      <c r="V196" s="97" t="s">
        <v>368</v>
      </c>
      <c r="W196" s="97" t="s">
        <v>214</v>
      </c>
      <c r="X196" s="97"/>
      <c r="Y196" s="101" t="s">
        <v>215</v>
      </c>
      <c r="Z196" s="101" t="s">
        <v>215</v>
      </c>
      <c r="AA196" s="97" t="s">
        <v>366</v>
      </c>
      <c r="AB196" s="97" t="s">
        <v>367</v>
      </c>
      <c r="AC196" s="98">
        <v>2.0</v>
      </c>
      <c r="AD196" s="98">
        <v>2.0</v>
      </c>
      <c r="AE196" s="100">
        <f t="shared" si="42"/>
        <v>4</v>
      </c>
      <c r="AF196" s="100" t="str">
        <f t="shared" si="43"/>
        <v>Bajo</v>
      </c>
      <c r="AG196" s="98">
        <v>10.0</v>
      </c>
      <c r="AH196" s="100">
        <f t="shared" si="44"/>
        <v>40</v>
      </c>
      <c r="AI196" s="100" t="str">
        <f t="shared" si="45"/>
        <v>3</v>
      </c>
      <c r="AJ196" s="78"/>
      <c r="AK196" s="78"/>
      <c r="AL196" s="78"/>
      <c r="AM196" s="78"/>
      <c r="AN196" s="78"/>
      <c r="AO196" s="78"/>
      <c r="AP196" s="78"/>
      <c r="AQ196" s="78"/>
      <c r="AR196" s="78"/>
      <c r="AS196" s="78"/>
      <c r="AT196" s="78"/>
      <c r="AU196" s="78"/>
      <c r="AV196" s="78"/>
      <c r="AW196" s="78"/>
      <c r="AX196" s="78"/>
      <c r="AY196" s="78"/>
      <c r="AZ196" s="78"/>
      <c r="BA196" s="78"/>
      <c r="BB196" s="121"/>
      <c r="BC196" s="121"/>
    </row>
    <row r="197" ht="94.5" customHeight="1">
      <c r="A197" s="1"/>
      <c r="B197" s="88"/>
      <c r="C197" s="88"/>
      <c r="D197" s="88"/>
      <c r="E197" s="88"/>
      <c r="F197" s="97" t="s">
        <v>307</v>
      </c>
      <c r="G197" s="97" t="s">
        <v>370</v>
      </c>
      <c r="H197" s="97" t="s">
        <v>371</v>
      </c>
      <c r="I197" s="97" t="s">
        <v>372</v>
      </c>
      <c r="J197" s="97" t="s">
        <v>211</v>
      </c>
      <c r="K197" s="97" t="s">
        <v>373</v>
      </c>
      <c r="L197" s="97" t="s">
        <v>374</v>
      </c>
      <c r="M197" s="98">
        <v>2.0</v>
      </c>
      <c r="N197" s="98">
        <v>2.0</v>
      </c>
      <c r="O197" s="100">
        <f t="shared" si="37"/>
        <v>4</v>
      </c>
      <c r="P197" s="100" t="str">
        <f t="shared" si="38"/>
        <v>Bajo</v>
      </c>
      <c r="Q197" s="98">
        <v>60.0</v>
      </c>
      <c r="R197" s="100">
        <f t="shared" si="39"/>
        <v>240</v>
      </c>
      <c r="S197" s="100" t="str">
        <f t="shared" si="40"/>
        <v>ll</v>
      </c>
      <c r="T197" s="100" t="str">
        <f t="shared" si="41"/>
        <v>Aceptable con control especifico</v>
      </c>
      <c r="U197" s="97">
        <v>10.0</v>
      </c>
      <c r="V197" s="97" t="s">
        <v>372</v>
      </c>
      <c r="W197" s="97" t="s">
        <v>272</v>
      </c>
      <c r="X197" s="97"/>
      <c r="Y197" s="101" t="s">
        <v>215</v>
      </c>
      <c r="Z197" s="97" t="s">
        <v>375</v>
      </c>
      <c r="AA197" s="97" t="s">
        <v>1106</v>
      </c>
      <c r="AB197" s="97" t="s">
        <v>377</v>
      </c>
      <c r="AC197" s="98">
        <v>2.0</v>
      </c>
      <c r="AD197" s="98">
        <v>2.0</v>
      </c>
      <c r="AE197" s="100">
        <f t="shared" si="42"/>
        <v>4</v>
      </c>
      <c r="AF197" s="100" t="str">
        <f t="shared" si="43"/>
        <v>Bajo</v>
      </c>
      <c r="AG197" s="98">
        <v>25.0</v>
      </c>
      <c r="AH197" s="100">
        <f t="shared" si="44"/>
        <v>100</v>
      </c>
      <c r="AI197" s="100" t="str">
        <f t="shared" si="45"/>
        <v>3</v>
      </c>
      <c r="AJ197" s="78"/>
      <c r="AK197" s="78"/>
      <c r="AL197" s="78"/>
      <c r="AM197" s="78"/>
      <c r="AN197" s="78"/>
      <c r="AO197" s="78"/>
      <c r="AP197" s="78"/>
      <c r="AQ197" s="78"/>
      <c r="AR197" s="78"/>
      <c r="AS197" s="78"/>
      <c r="AT197" s="78"/>
      <c r="AU197" s="78"/>
      <c r="AV197" s="78"/>
      <c r="AW197" s="78"/>
      <c r="AX197" s="78"/>
      <c r="AY197" s="78"/>
      <c r="AZ197" s="78"/>
      <c r="BA197" s="78"/>
    </row>
    <row r="198" ht="94.5" customHeight="1">
      <c r="A198" s="1"/>
      <c r="B198" s="88"/>
      <c r="C198" s="88"/>
      <c r="D198" s="91"/>
      <c r="E198" s="91"/>
      <c r="F198" s="97" t="s">
        <v>307</v>
      </c>
      <c r="G198" s="97" t="s">
        <v>378</v>
      </c>
      <c r="H198" s="97" t="s">
        <v>225</v>
      </c>
      <c r="I198" s="97" t="s">
        <v>379</v>
      </c>
      <c r="J198" s="97" t="s">
        <v>380</v>
      </c>
      <c r="K198" s="97" t="s">
        <v>381</v>
      </c>
      <c r="L198" s="97" t="s">
        <v>382</v>
      </c>
      <c r="M198" s="98">
        <v>2.0</v>
      </c>
      <c r="N198" s="98">
        <v>2.0</v>
      </c>
      <c r="O198" s="100">
        <f t="shared" si="37"/>
        <v>4</v>
      </c>
      <c r="P198" s="100" t="str">
        <f t="shared" si="38"/>
        <v>Bajo</v>
      </c>
      <c r="Q198" s="98">
        <v>25.0</v>
      </c>
      <c r="R198" s="100">
        <f t="shared" si="39"/>
        <v>100</v>
      </c>
      <c r="S198" s="100" t="str">
        <f t="shared" si="40"/>
        <v>lll</v>
      </c>
      <c r="T198" s="100" t="str">
        <f t="shared" si="41"/>
        <v>Mejorable</v>
      </c>
      <c r="U198" s="97">
        <v>2.0</v>
      </c>
      <c r="V198" s="97" t="s">
        <v>383</v>
      </c>
      <c r="W198" s="97" t="s">
        <v>272</v>
      </c>
      <c r="X198" s="97"/>
      <c r="Y198" s="101" t="s">
        <v>215</v>
      </c>
      <c r="Z198" s="101" t="s">
        <v>215</v>
      </c>
      <c r="AA198" s="97" t="s">
        <v>384</v>
      </c>
      <c r="AB198" s="97" t="s">
        <v>385</v>
      </c>
      <c r="AC198" s="98">
        <v>2.0</v>
      </c>
      <c r="AD198" s="98">
        <v>2.0</v>
      </c>
      <c r="AE198" s="100">
        <f t="shared" si="42"/>
        <v>4</v>
      </c>
      <c r="AF198" s="100" t="str">
        <f t="shared" si="43"/>
        <v>Bajo</v>
      </c>
      <c r="AG198" s="98">
        <v>25.0</v>
      </c>
      <c r="AH198" s="100">
        <f t="shared" si="44"/>
        <v>100</v>
      </c>
      <c r="AI198" s="100" t="str">
        <f t="shared" si="45"/>
        <v>3</v>
      </c>
      <c r="AJ198" s="78"/>
      <c r="AK198" s="78"/>
      <c r="AL198" s="78"/>
      <c r="AM198" s="78"/>
      <c r="AN198" s="78"/>
      <c r="AO198" s="78"/>
      <c r="AP198" s="78"/>
      <c r="AQ198" s="78"/>
      <c r="AR198" s="78"/>
      <c r="AS198" s="78"/>
      <c r="AT198" s="78"/>
      <c r="AU198" s="78"/>
      <c r="AV198" s="78"/>
      <c r="AW198" s="78"/>
      <c r="AX198" s="78"/>
      <c r="AY198" s="78"/>
      <c r="AZ198" s="78"/>
      <c r="BA198" s="78"/>
    </row>
    <row r="199">
      <c r="A199" s="1"/>
      <c r="B199" s="88"/>
      <c r="C199" s="88"/>
      <c r="D199" s="93" t="s">
        <v>386</v>
      </c>
      <c r="E199" s="93" t="s">
        <v>387</v>
      </c>
      <c r="F199" s="97" t="s">
        <v>214</v>
      </c>
      <c r="G199" s="97" t="s">
        <v>388</v>
      </c>
      <c r="H199" s="97" t="s">
        <v>225</v>
      </c>
      <c r="I199" s="97" t="s">
        <v>357</v>
      </c>
      <c r="J199" s="97"/>
      <c r="K199" s="97" t="s">
        <v>389</v>
      </c>
      <c r="L199" s="97" t="s">
        <v>342</v>
      </c>
      <c r="M199" s="98">
        <v>2.0</v>
      </c>
      <c r="N199" s="98">
        <v>2.0</v>
      </c>
      <c r="O199" s="100">
        <f t="shared" si="37"/>
        <v>4</v>
      </c>
      <c r="P199" s="100" t="str">
        <f t="shared" si="38"/>
        <v>Bajo</v>
      </c>
      <c r="Q199" s="98">
        <v>60.0</v>
      </c>
      <c r="R199" s="100">
        <f t="shared" si="39"/>
        <v>240</v>
      </c>
      <c r="S199" s="100" t="str">
        <f t="shared" si="40"/>
        <v>ll</v>
      </c>
      <c r="T199" s="100" t="str">
        <f t="shared" si="41"/>
        <v>Aceptable con control especifico</v>
      </c>
      <c r="U199" s="97">
        <v>10.0</v>
      </c>
      <c r="V199" s="97" t="s">
        <v>360</v>
      </c>
      <c r="W199" s="97" t="s">
        <v>214</v>
      </c>
      <c r="X199" s="97"/>
      <c r="Y199" s="101" t="s">
        <v>215</v>
      </c>
      <c r="Z199" s="97" t="s">
        <v>344</v>
      </c>
      <c r="AA199" s="97" t="s">
        <v>345</v>
      </c>
      <c r="AB199" s="97" t="s">
        <v>346</v>
      </c>
      <c r="AC199" s="98">
        <v>2.0</v>
      </c>
      <c r="AD199" s="98">
        <v>2.0</v>
      </c>
      <c r="AE199" s="100">
        <f t="shared" si="42"/>
        <v>4</v>
      </c>
      <c r="AF199" s="100" t="str">
        <f t="shared" si="43"/>
        <v>Bajo</v>
      </c>
      <c r="AG199" s="98">
        <v>60.0</v>
      </c>
      <c r="AH199" s="100">
        <f t="shared" si="44"/>
        <v>240</v>
      </c>
      <c r="AI199" s="100" t="str">
        <f t="shared" si="45"/>
        <v>2</v>
      </c>
      <c r="AJ199" s="78"/>
      <c r="AK199" s="78"/>
      <c r="AL199" s="78"/>
      <c r="AM199" s="78"/>
      <c r="AN199" s="78"/>
      <c r="AO199" s="78"/>
      <c r="AP199" s="78"/>
      <c r="AQ199" s="78"/>
      <c r="AR199" s="78"/>
      <c r="AS199" s="78"/>
      <c r="AT199" s="78"/>
      <c r="AU199" s="78"/>
      <c r="AV199" s="78"/>
      <c r="AW199" s="78"/>
      <c r="AX199" s="78"/>
      <c r="AY199" s="78"/>
      <c r="AZ199" s="78"/>
      <c r="BA199" s="78"/>
    </row>
    <row r="200" ht="99.0" customHeight="1">
      <c r="A200" s="1"/>
      <c r="B200" s="88"/>
      <c r="C200" s="88"/>
      <c r="D200" s="88"/>
      <c r="E200" s="88"/>
      <c r="F200" s="97" t="s">
        <v>214</v>
      </c>
      <c r="G200" s="97" t="s">
        <v>268</v>
      </c>
      <c r="H200" s="97" t="s">
        <v>269</v>
      </c>
      <c r="I200" s="97" t="s">
        <v>210</v>
      </c>
      <c r="J200" s="97" t="s">
        <v>211</v>
      </c>
      <c r="K200" s="97" t="s">
        <v>390</v>
      </c>
      <c r="L200" s="97" t="s">
        <v>391</v>
      </c>
      <c r="M200" s="98">
        <v>2.0</v>
      </c>
      <c r="N200" s="98">
        <v>2.0</v>
      </c>
      <c r="O200" s="100">
        <f t="shared" si="37"/>
        <v>4</v>
      </c>
      <c r="P200" s="100" t="str">
        <f t="shared" si="38"/>
        <v>Bajo</v>
      </c>
      <c r="Q200" s="98">
        <v>25.0</v>
      </c>
      <c r="R200" s="100">
        <f t="shared" si="39"/>
        <v>100</v>
      </c>
      <c r="S200" s="100" t="str">
        <f t="shared" si="40"/>
        <v>lll</v>
      </c>
      <c r="T200" s="100" t="str">
        <f t="shared" si="41"/>
        <v>Mejorable</v>
      </c>
      <c r="U200" s="97">
        <v>10.0</v>
      </c>
      <c r="V200" s="97" t="s">
        <v>392</v>
      </c>
      <c r="W200" s="97" t="s">
        <v>272</v>
      </c>
      <c r="X200" s="97"/>
      <c r="Y200" s="101" t="s">
        <v>215</v>
      </c>
      <c r="Z200" s="101" t="s">
        <v>215</v>
      </c>
      <c r="AA200" s="97" t="s">
        <v>393</v>
      </c>
      <c r="AB200" s="97" t="s">
        <v>394</v>
      </c>
      <c r="AC200" s="98">
        <v>2.0</v>
      </c>
      <c r="AD200" s="98">
        <v>2.0</v>
      </c>
      <c r="AE200" s="100">
        <f t="shared" si="42"/>
        <v>4</v>
      </c>
      <c r="AF200" s="100" t="str">
        <f t="shared" si="43"/>
        <v>Bajo</v>
      </c>
      <c r="AG200" s="98">
        <v>25.0</v>
      </c>
      <c r="AH200" s="100">
        <f t="shared" si="44"/>
        <v>100</v>
      </c>
      <c r="AI200" s="100" t="str">
        <f t="shared" si="45"/>
        <v>3</v>
      </c>
      <c r="AJ200" s="78"/>
      <c r="AK200" s="78"/>
      <c r="AL200" s="78"/>
      <c r="AM200" s="78"/>
      <c r="AN200" s="78"/>
      <c r="AO200" s="78"/>
      <c r="AP200" s="78"/>
      <c r="AQ200" s="78"/>
      <c r="AR200" s="78"/>
      <c r="AS200" s="78"/>
      <c r="AT200" s="78"/>
      <c r="AU200" s="78"/>
      <c r="AV200" s="78"/>
      <c r="AW200" s="78"/>
      <c r="AX200" s="78"/>
      <c r="AY200" s="78"/>
      <c r="AZ200" s="78"/>
      <c r="BA200" s="78"/>
    </row>
    <row r="201" ht="99.0" customHeight="1">
      <c r="A201" s="1"/>
      <c r="B201" s="88"/>
      <c r="C201" s="88"/>
      <c r="D201" s="88"/>
      <c r="E201" s="88"/>
      <c r="F201" s="97" t="s">
        <v>214</v>
      </c>
      <c r="G201" s="97" t="s">
        <v>370</v>
      </c>
      <c r="H201" s="97" t="s">
        <v>371</v>
      </c>
      <c r="I201" s="97" t="s">
        <v>395</v>
      </c>
      <c r="J201" s="97" t="s">
        <v>211</v>
      </c>
      <c r="K201" s="97" t="s">
        <v>373</v>
      </c>
      <c r="L201" s="97" t="s">
        <v>396</v>
      </c>
      <c r="M201" s="98">
        <v>2.0</v>
      </c>
      <c r="N201" s="98">
        <v>2.0</v>
      </c>
      <c r="O201" s="100">
        <f t="shared" si="37"/>
        <v>4</v>
      </c>
      <c r="P201" s="100" t="str">
        <f t="shared" si="38"/>
        <v>Bajo</v>
      </c>
      <c r="Q201" s="98">
        <v>60.0</v>
      </c>
      <c r="R201" s="100">
        <f t="shared" si="39"/>
        <v>240</v>
      </c>
      <c r="S201" s="100" t="str">
        <f t="shared" si="40"/>
        <v>ll</v>
      </c>
      <c r="T201" s="100" t="str">
        <f t="shared" si="41"/>
        <v>Aceptable con control especifico</v>
      </c>
      <c r="U201" s="97">
        <v>10.0</v>
      </c>
      <c r="V201" s="97" t="s">
        <v>372</v>
      </c>
      <c r="W201" s="97" t="s">
        <v>272</v>
      </c>
      <c r="X201" s="97"/>
      <c r="Y201" s="101" t="s">
        <v>215</v>
      </c>
      <c r="Z201" s="97" t="s">
        <v>397</v>
      </c>
      <c r="AA201" s="97" t="s">
        <v>1107</v>
      </c>
      <c r="AB201" s="97" t="s">
        <v>377</v>
      </c>
      <c r="AC201" s="98">
        <v>2.0</v>
      </c>
      <c r="AD201" s="98">
        <v>2.0</v>
      </c>
      <c r="AE201" s="100">
        <f t="shared" si="42"/>
        <v>4</v>
      </c>
      <c r="AF201" s="100" t="str">
        <f t="shared" si="43"/>
        <v>Bajo</v>
      </c>
      <c r="AG201" s="98">
        <v>25.0</v>
      </c>
      <c r="AH201" s="100">
        <f t="shared" si="44"/>
        <v>100</v>
      </c>
      <c r="AI201" s="100" t="str">
        <f t="shared" si="45"/>
        <v>3</v>
      </c>
      <c r="AJ201" s="78"/>
      <c r="AK201" s="78"/>
      <c r="AL201" s="78"/>
      <c r="AM201" s="78"/>
      <c r="AN201" s="78"/>
      <c r="AO201" s="78"/>
      <c r="AP201" s="78"/>
      <c r="AQ201" s="78"/>
      <c r="AR201" s="78"/>
      <c r="AS201" s="78"/>
      <c r="AT201" s="78"/>
      <c r="AU201" s="78"/>
      <c r="AV201" s="78"/>
      <c r="AW201" s="78"/>
      <c r="AX201" s="78"/>
      <c r="AY201" s="78"/>
      <c r="AZ201" s="78"/>
      <c r="BA201" s="78"/>
    </row>
    <row r="202" ht="99.0" customHeight="1">
      <c r="A202" s="1"/>
      <c r="B202" s="88"/>
      <c r="C202" s="88"/>
      <c r="D202" s="88"/>
      <c r="E202" s="88"/>
      <c r="F202" s="97" t="s">
        <v>214</v>
      </c>
      <c r="G202" s="97" t="s">
        <v>399</v>
      </c>
      <c r="H202" s="96" t="s">
        <v>400</v>
      </c>
      <c r="I202" s="97" t="s">
        <v>401</v>
      </c>
      <c r="J202" s="97" t="s">
        <v>402</v>
      </c>
      <c r="K202" s="97" t="s">
        <v>403</v>
      </c>
      <c r="L202" s="97" t="s">
        <v>404</v>
      </c>
      <c r="M202" s="98">
        <v>2.0</v>
      </c>
      <c r="N202" s="98">
        <v>2.0</v>
      </c>
      <c r="O202" s="100">
        <f t="shared" si="37"/>
        <v>4</v>
      </c>
      <c r="P202" s="100" t="str">
        <f t="shared" si="38"/>
        <v>Bajo</v>
      </c>
      <c r="Q202" s="98">
        <v>10.0</v>
      </c>
      <c r="R202" s="100">
        <f t="shared" si="39"/>
        <v>40</v>
      </c>
      <c r="S202" s="100" t="str">
        <f t="shared" si="40"/>
        <v>lll</v>
      </c>
      <c r="T202" s="100" t="str">
        <f t="shared" si="41"/>
        <v>Mejorable</v>
      </c>
      <c r="U202" s="97">
        <v>5.0</v>
      </c>
      <c r="V202" s="97" t="s">
        <v>405</v>
      </c>
      <c r="W202" s="97" t="s">
        <v>272</v>
      </c>
      <c r="X202" s="97"/>
      <c r="Y202" s="101" t="s">
        <v>215</v>
      </c>
      <c r="Z202" s="97" t="s">
        <v>406</v>
      </c>
      <c r="AA202" s="97" t="s">
        <v>407</v>
      </c>
      <c r="AB202" s="97" t="s">
        <v>408</v>
      </c>
      <c r="AC202" s="98">
        <v>2.0</v>
      </c>
      <c r="AD202" s="98">
        <v>2.0</v>
      </c>
      <c r="AE202" s="100">
        <f t="shared" si="42"/>
        <v>4</v>
      </c>
      <c r="AF202" s="100" t="str">
        <f t="shared" si="43"/>
        <v>Bajo</v>
      </c>
      <c r="AG202" s="98">
        <v>10.0</v>
      </c>
      <c r="AH202" s="100">
        <f t="shared" si="44"/>
        <v>40</v>
      </c>
      <c r="AI202" s="100" t="str">
        <f t="shared" si="45"/>
        <v>3</v>
      </c>
      <c r="AJ202" s="78"/>
      <c r="AK202" s="78"/>
      <c r="AL202" s="78"/>
      <c r="AM202" s="78"/>
      <c r="AN202" s="78"/>
      <c r="AO202" s="78"/>
      <c r="AP202" s="78"/>
      <c r="AQ202" s="78"/>
      <c r="AR202" s="78"/>
      <c r="AS202" s="78"/>
      <c r="AT202" s="78"/>
      <c r="AU202" s="78"/>
      <c r="AV202" s="78"/>
      <c r="AW202" s="78"/>
      <c r="AX202" s="78"/>
      <c r="AY202" s="78"/>
      <c r="AZ202" s="78"/>
      <c r="BA202" s="78"/>
    </row>
    <row r="203" ht="99.0" customHeight="1">
      <c r="A203" s="1"/>
      <c r="B203" s="88"/>
      <c r="C203" s="88"/>
      <c r="D203" s="88"/>
      <c r="E203" s="88"/>
      <c r="F203" s="97" t="s">
        <v>214</v>
      </c>
      <c r="G203" s="97" t="s">
        <v>409</v>
      </c>
      <c r="H203" s="97" t="s">
        <v>225</v>
      </c>
      <c r="I203" s="97" t="s">
        <v>410</v>
      </c>
      <c r="J203" s="97" t="s">
        <v>411</v>
      </c>
      <c r="K203" s="97" t="s">
        <v>402</v>
      </c>
      <c r="L203" s="97" t="s">
        <v>412</v>
      </c>
      <c r="M203" s="98">
        <v>2.0</v>
      </c>
      <c r="N203" s="98">
        <v>3.0</v>
      </c>
      <c r="O203" s="100">
        <f t="shared" si="37"/>
        <v>6</v>
      </c>
      <c r="P203" s="100" t="str">
        <f t="shared" si="38"/>
        <v>Medio</v>
      </c>
      <c r="Q203" s="98">
        <v>25.0</v>
      </c>
      <c r="R203" s="100">
        <f t="shared" si="39"/>
        <v>150</v>
      </c>
      <c r="S203" s="100" t="str">
        <f t="shared" si="40"/>
        <v>ll</v>
      </c>
      <c r="T203" s="100" t="str">
        <f t="shared" si="41"/>
        <v>Aceptable con control especifico</v>
      </c>
      <c r="U203" s="97">
        <v>2.0</v>
      </c>
      <c r="V203" s="97" t="s">
        <v>413</v>
      </c>
      <c r="W203" s="97" t="s">
        <v>272</v>
      </c>
      <c r="X203" s="97"/>
      <c r="Y203" s="101" t="s">
        <v>215</v>
      </c>
      <c r="Z203" s="101" t="s">
        <v>215</v>
      </c>
      <c r="AA203" s="97" t="s">
        <v>1108</v>
      </c>
      <c r="AB203" s="97" t="s">
        <v>415</v>
      </c>
      <c r="AC203" s="98">
        <v>2.0</v>
      </c>
      <c r="AD203" s="98">
        <v>3.0</v>
      </c>
      <c r="AE203" s="100">
        <f t="shared" si="42"/>
        <v>6</v>
      </c>
      <c r="AF203" s="100" t="str">
        <f t="shared" si="43"/>
        <v>Medio</v>
      </c>
      <c r="AG203" s="98">
        <v>25.0</v>
      </c>
      <c r="AH203" s="100">
        <f t="shared" si="44"/>
        <v>150</v>
      </c>
      <c r="AI203" s="100" t="str">
        <f t="shared" si="45"/>
        <v>2</v>
      </c>
      <c r="AJ203" s="78"/>
      <c r="AK203" s="78"/>
      <c r="AL203" s="78"/>
      <c r="AM203" s="78"/>
      <c r="AN203" s="78"/>
      <c r="AO203" s="78"/>
      <c r="AP203" s="78"/>
      <c r="AQ203" s="78"/>
      <c r="AR203" s="78"/>
      <c r="AS203" s="78"/>
      <c r="AT203" s="78"/>
      <c r="AU203" s="78"/>
      <c r="AV203" s="78"/>
      <c r="AW203" s="78"/>
      <c r="AX203" s="78"/>
      <c r="AY203" s="78"/>
      <c r="AZ203" s="78"/>
      <c r="BA203" s="78"/>
      <c r="BB203" s="121"/>
      <c r="BC203" s="121"/>
    </row>
    <row r="204" ht="99.0" customHeight="1">
      <c r="A204" s="1"/>
      <c r="B204" s="88"/>
      <c r="C204" s="88"/>
      <c r="D204" s="88"/>
      <c r="E204" s="88"/>
      <c r="F204" s="97" t="s">
        <v>207</v>
      </c>
      <c r="G204" s="97" t="s">
        <v>313</v>
      </c>
      <c r="H204" s="97" t="s">
        <v>219</v>
      </c>
      <c r="I204" s="114" t="s">
        <v>314</v>
      </c>
      <c r="J204" s="97" t="s">
        <v>416</v>
      </c>
      <c r="K204" s="97" t="s">
        <v>402</v>
      </c>
      <c r="L204" s="97" t="s">
        <v>417</v>
      </c>
      <c r="M204" s="98">
        <v>2.0</v>
      </c>
      <c r="N204" s="98">
        <v>2.0</v>
      </c>
      <c r="O204" s="100">
        <f t="shared" si="37"/>
        <v>4</v>
      </c>
      <c r="P204" s="100" t="str">
        <f t="shared" si="38"/>
        <v>Bajo</v>
      </c>
      <c r="Q204" s="98">
        <v>25.0</v>
      </c>
      <c r="R204" s="100">
        <f t="shared" si="39"/>
        <v>100</v>
      </c>
      <c r="S204" s="100" t="str">
        <f t="shared" si="40"/>
        <v>lll</v>
      </c>
      <c r="T204" s="100" t="str">
        <f t="shared" si="41"/>
        <v>Mejorable</v>
      </c>
      <c r="U204" s="97">
        <v>4.0</v>
      </c>
      <c r="V204" s="97" t="s">
        <v>318</v>
      </c>
      <c r="W204" s="97" t="s">
        <v>272</v>
      </c>
      <c r="X204" s="97"/>
      <c r="Y204" s="101" t="s">
        <v>215</v>
      </c>
      <c r="Z204" s="101" t="s">
        <v>215</v>
      </c>
      <c r="AA204" s="97" t="s">
        <v>319</v>
      </c>
      <c r="AB204" s="97" t="s">
        <v>418</v>
      </c>
      <c r="AC204" s="98">
        <v>2.0</v>
      </c>
      <c r="AD204" s="98">
        <v>2.0</v>
      </c>
      <c r="AE204" s="100">
        <f t="shared" si="42"/>
        <v>4</v>
      </c>
      <c r="AF204" s="100" t="str">
        <f t="shared" si="43"/>
        <v>Bajo</v>
      </c>
      <c r="AG204" s="98">
        <v>25.0</v>
      </c>
      <c r="AH204" s="100">
        <f t="shared" si="44"/>
        <v>100</v>
      </c>
      <c r="AI204" s="100" t="str">
        <f t="shared" si="45"/>
        <v>3</v>
      </c>
      <c r="AJ204" s="78"/>
      <c r="AK204" s="78"/>
      <c r="AL204" s="78"/>
      <c r="AM204" s="78"/>
      <c r="AN204" s="78"/>
      <c r="AO204" s="78"/>
      <c r="AP204" s="78"/>
      <c r="AQ204" s="78"/>
      <c r="AR204" s="78"/>
      <c r="AS204" s="78"/>
      <c r="AT204" s="78"/>
      <c r="AU204" s="78"/>
      <c r="AV204" s="78"/>
      <c r="AW204" s="78"/>
      <c r="AX204" s="78"/>
      <c r="AY204" s="78"/>
      <c r="AZ204" s="78"/>
      <c r="BA204" s="78"/>
      <c r="BB204" s="121"/>
      <c r="BC204" s="121"/>
    </row>
    <row r="205" ht="99.0" customHeight="1">
      <c r="A205" s="1"/>
      <c r="B205" s="88"/>
      <c r="C205" s="88"/>
      <c r="D205" s="88"/>
      <c r="E205" s="91"/>
      <c r="F205" s="97" t="s">
        <v>214</v>
      </c>
      <c r="G205" s="97" t="s">
        <v>419</v>
      </c>
      <c r="H205" s="97" t="s">
        <v>225</v>
      </c>
      <c r="I205" s="97" t="s">
        <v>420</v>
      </c>
      <c r="J205" s="97" t="s">
        <v>421</v>
      </c>
      <c r="K205" s="97" t="s">
        <v>422</v>
      </c>
      <c r="L205" s="97" t="s">
        <v>423</v>
      </c>
      <c r="M205" s="98">
        <v>2.0</v>
      </c>
      <c r="N205" s="98">
        <v>3.0</v>
      </c>
      <c r="O205" s="100">
        <f t="shared" si="37"/>
        <v>6</v>
      </c>
      <c r="P205" s="100" t="str">
        <f t="shared" si="38"/>
        <v>Medio</v>
      </c>
      <c r="Q205" s="98">
        <v>25.0</v>
      </c>
      <c r="R205" s="100">
        <f t="shared" si="39"/>
        <v>150</v>
      </c>
      <c r="S205" s="100" t="str">
        <f t="shared" si="40"/>
        <v>ll</v>
      </c>
      <c r="T205" s="100" t="str">
        <f t="shared" si="41"/>
        <v>Aceptable con control especifico</v>
      </c>
      <c r="U205" s="97">
        <v>2.0</v>
      </c>
      <c r="V205" s="97" t="s">
        <v>424</v>
      </c>
      <c r="W205" s="97" t="s">
        <v>272</v>
      </c>
      <c r="X205" s="97"/>
      <c r="Y205" s="101" t="s">
        <v>215</v>
      </c>
      <c r="Z205" s="97" t="s">
        <v>425</v>
      </c>
      <c r="AA205" s="97" t="s">
        <v>426</v>
      </c>
      <c r="AB205" s="97" t="s">
        <v>427</v>
      </c>
      <c r="AC205" s="98">
        <v>2.0</v>
      </c>
      <c r="AD205" s="98">
        <v>3.0</v>
      </c>
      <c r="AE205" s="100">
        <f t="shared" si="42"/>
        <v>6</v>
      </c>
      <c r="AF205" s="100" t="str">
        <f t="shared" si="43"/>
        <v>Medio</v>
      </c>
      <c r="AG205" s="98">
        <v>10.0</v>
      </c>
      <c r="AH205" s="100">
        <f t="shared" si="44"/>
        <v>60</v>
      </c>
      <c r="AI205" s="100" t="str">
        <f t="shared" si="45"/>
        <v>3</v>
      </c>
      <c r="AJ205" s="78"/>
      <c r="AK205" s="78"/>
      <c r="AL205" s="78"/>
      <c r="AM205" s="78"/>
      <c r="AN205" s="78"/>
      <c r="AO205" s="78"/>
      <c r="AP205" s="78"/>
      <c r="AQ205" s="78"/>
      <c r="AR205" s="78"/>
      <c r="AS205" s="78"/>
      <c r="AT205" s="78"/>
      <c r="AU205" s="78"/>
      <c r="AV205" s="78"/>
      <c r="AW205" s="78"/>
      <c r="AX205" s="78"/>
      <c r="AY205" s="78"/>
      <c r="AZ205" s="78"/>
      <c r="BA205" s="78"/>
    </row>
    <row r="206" ht="99.0" customHeight="1">
      <c r="A206" s="1"/>
      <c r="B206" s="88"/>
      <c r="C206" s="88"/>
      <c r="D206" s="91"/>
      <c r="E206" s="97" t="s">
        <v>428</v>
      </c>
      <c r="F206" s="97" t="s">
        <v>307</v>
      </c>
      <c r="G206" s="97" t="s">
        <v>388</v>
      </c>
      <c r="H206" s="97" t="s">
        <v>225</v>
      </c>
      <c r="I206" s="97" t="s">
        <v>357</v>
      </c>
      <c r="J206" s="97" t="s">
        <v>402</v>
      </c>
      <c r="K206" s="97" t="s">
        <v>429</v>
      </c>
      <c r="L206" s="97" t="s">
        <v>342</v>
      </c>
      <c r="M206" s="98">
        <v>2.0</v>
      </c>
      <c r="N206" s="98">
        <v>2.0</v>
      </c>
      <c r="O206" s="100">
        <f t="shared" si="37"/>
        <v>4</v>
      </c>
      <c r="P206" s="100" t="str">
        <f t="shared" si="38"/>
        <v>Bajo</v>
      </c>
      <c r="Q206" s="98">
        <v>60.0</v>
      </c>
      <c r="R206" s="100">
        <f t="shared" si="39"/>
        <v>240</v>
      </c>
      <c r="S206" s="100" t="str">
        <f t="shared" si="40"/>
        <v>ll</v>
      </c>
      <c r="T206" s="100" t="str">
        <f t="shared" si="41"/>
        <v>Aceptable con control especifico</v>
      </c>
      <c r="U206" s="97">
        <v>10.0</v>
      </c>
      <c r="V206" s="97" t="s">
        <v>360</v>
      </c>
      <c r="W206" s="97" t="s">
        <v>214</v>
      </c>
      <c r="X206" s="97"/>
      <c r="Y206" s="101" t="s">
        <v>215</v>
      </c>
      <c r="Z206" s="97" t="s">
        <v>430</v>
      </c>
      <c r="AA206" s="97" t="s">
        <v>345</v>
      </c>
      <c r="AB206" s="97" t="s">
        <v>346</v>
      </c>
      <c r="AC206" s="98">
        <v>2.0</v>
      </c>
      <c r="AD206" s="98">
        <v>2.0</v>
      </c>
      <c r="AE206" s="100">
        <f t="shared" si="42"/>
        <v>4</v>
      </c>
      <c r="AF206" s="100" t="str">
        <f t="shared" si="43"/>
        <v>Bajo</v>
      </c>
      <c r="AG206" s="98">
        <v>25.0</v>
      </c>
      <c r="AH206" s="100">
        <f t="shared" si="44"/>
        <v>100</v>
      </c>
      <c r="AI206" s="100" t="str">
        <f t="shared" si="45"/>
        <v>3</v>
      </c>
      <c r="AJ206" s="78"/>
      <c r="AK206" s="78"/>
      <c r="AL206" s="78"/>
      <c r="AM206" s="78"/>
      <c r="AN206" s="78"/>
      <c r="AO206" s="78"/>
      <c r="AP206" s="78"/>
      <c r="AQ206" s="78"/>
      <c r="AR206" s="78"/>
      <c r="AS206" s="78"/>
      <c r="AT206" s="78"/>
      <c r="AU206" s="78"/>
      <c r="AV206" s="78"/>
      <c r="AW206" s="78"/>
      <c r="AX206" s="78"/>
      <c r="AY206" s="78"/>
      <c r="AZ206" s="78"/>
      <c r="BA206" s="78"/>
    </row>
    <row r="207" ht="99.0" customHeight="1">
      <c r="A207" s="1"/>
      <c r="B207" s="88"/>
      <c r="C207" s="88"/>
      <c r="D207" s="93" t="s">
        <v>431</v>
      </c>
      <c r="E207" s="97" t="s">
        <v>432</v>
      </c>
      <c r="F207" s="97" t="s">
        <v>214</v>
      </c>
      <c r="G207" s="97" t="s">
        <v>433</v>
      </c>
      <c r="H207" s="97" t="s">
        <v>282</v>
      </c>
      <c r="I207" s="97" t="s">
        <v>283</v>
      </c>
      <c r="J207" s="97" t="s">
        <v>284</v>
      </c>
      <c r="K207" s="97" t="s">
        <v>211</v>
      </c>
      <c r="L207" s="97" t="s">
        <v>285</v>
      </c>
      <c r="M207" s="98">
        <v>2.0</v>
      </c>
      <c r="N207" s="98">
        <v>3.0</v>
      </c>
      <c r="O207" s="100">
        <f t="shared" si="37"/>
        <v>6</v>
      </c>
      <c r="P207" s="100" t="str">
        <f t="shared" si="38"/>
        <v>Medio</v>
      </c>
      <c r="Q207" s="98">
        <v>25.0</v>
      </c>
      <c r="R207" s="100">
        <f t="shared" si="39"/>
        <v>150</v>
      </c>
      <c r="S207" s="100" t="str">
        <f t="shared" si="40"/>
        <v>ll</v>
      </c>
      <c r="T207" s="100" t="str">
        <f t="shared" si="41"/>
        <v>Aceptable con control especifico</v>
      </c>
      <c r="U207" s="97">
        <v>7.0</v>
      </c>
      <c r="V207" s="97" t="s">
        <v>286</v>
      </c>
      <c r="W207" s="97" t="s">
        <v>214</v>
      </c>
      <c r="X207" s="97"/>
      <c r="Y207" s="97" t="s">
        <v>434</v>
      </c>
      <c r="Z207" s="101" t="s">
        <v>215</v>
      </c>
      <c r="AA207" s="97" t="s">
        <v>1094</v>
      </c>
      <c r="AB207" s="97" t="s">
        <v>436</v>
      </c>
      <c r="AC207" s="98">
        <v>2.0</v>
      </c>
      <c r="AD207" s="98">
        <v>3.0</v>
      </c>
      <c r="AE207" s="100">
        <f t="shared" si="42"/>
        <v>6</v>
      </c>
      <c r="AF207" s="100" t="str">
        <f t="shared" si="43"/>
        <v>Medio</v>
      </c>
      <c r="AG207" s="98">
        <v>25.0</v>
      </c>
      <c r="AH207" s="100">
        <f t="shared" si="44"/>
        <v>150</v>
      </c>
      <c r="AI207" s="100" t="str">
        <f t="shared" si="45"/>
        <v>2</v>
      </c>
      <c r="AJ207" s="78"/>
      <c r="AK207" s="78"/>
      <c r="AL207" s="78"/>
      <c r="AM207" s="78"/>
      <c r="AN207" s="78"/>
      <c r="AO207" s="78"/>
      <c r="AP207" s="78"/>
      <c r="AQ207" s="78"/>
      <c r="AR207" s="78"/>
      <c r="AS207" s="78"/>
      <c r="AT207" s="78"/>
      <c r="AU207" s="78"/>
      <c r="AV207" s="78"/>
      <c r="AW207" s="78"/>
      <c r="AX207" s="78"/>
      <c r="AY207" s="78"/>
      <c r="AZ207" s="78"/>
      <c r="BA207" s="78"/>
    </row>
    <row r="208" ht="99.0" customHeight="1">
      <c r="A208" s="1"/>
      <c r="B208" s="88"/>
      <c r="C208" s="88"/>
      <c r="D208" s="88"/>
      <c r="E208" s="97" t="s">
        <v>1109</v>
      </c>
      <c r="F208" s="97" t="s">
        <v>214</v>
      </c>
      <c r="G208" s="97" t="s">
        <v>1110</v>
      </c>
      <c r="H208" s="97" t="s">
        <v>495</v>
      </c>
      <c r="I208" s="97" t="s">
        <v>340</v>
      </c>
      <c r="J208" s="97"/>
      <c r="K208" s="97"/>
      <c r="L208" s="97" t="s">
        <v>412</v>
      </c>
      <c r="M208" s="98">
        <v>2.0</v>
      </c>
      <c r="N208" s="98">
        <v>3.0</v>
      </c>
      <c r="O208" s="100">
        <f t="shared" si="37"/>
        <v>6</v>
      </c>
      <c r="P208" s="100" t="str">
        <f t="shared" si="38"/>
        <v>Medio</v>
      </c>
      <c r="Q208" s="98">
        <v>25.0</v>
      </c>
      <c r="R208" s="100">
        <f t="shared" si="39"/>
        <v>150</v>
      </c>
      <c r="S208" s="100" t="str">
        <f t="shared" si="40"/>
        <v>ll</v>
      </c>
      <c r="T208" s="100" t="str">
        <f t="shared" si="41"/>
        <v>Aceptable con control especifico</v>
      </c>
      <c r="U208" s="97">
        <v>5.0</v>
      </c>
      <c r="V208" s="97" t="s">
        <v>439</v>
      </c>
      <c r="W208" s="97" t="s">
        <v>214</v>
      </c>
      <c r="X208" s="97"/>
      <c r="Y208" s="101" t="s">
        <v>215</v>
      </c>
      <c r="Z208" s="101" t="s">
        <v>215</v>
      </c>
      <c r="AA208" s="97" t="s">
        <v>1111</v>
      </c>
      <c r="AB208" s="97" t="s">
        <v>441</v>
      </c>
      <c r="AC208" s="98">
        <v>2.0</v>
      </c>
      <c r="AD208" s="98">
        <v>3.0</v>
      </c>
      <c r="AE208" s="100">
        <f t="shared" si="42"/>
        <v>6</v>
      </c>
      <c r="AF208" s="100" t="str">
        <f t="shared" si="43"/>
        <v>Medio</v>
      </c>
      <c r="AG208" s="98">
        <v>25.0</v>
      </c>
      <c r="AH208" s="100">
        <f t="shared" si="44"/>
        <v>150</v>
      </c>
      <c r="AI208" s="100" t="str">
        <f t="shared" si="45"/>
        <v>2</v>
      </c>
      <c r="AJ208" s="78"/>
      <c r="AK208" s="78"/>
      <c r="AL208" s="78"/>
      <c r="AM208" s="78"/>
      <c r="AN208" s="78"/>
      <c r="AO208" s="78"/>
      <c r="AP208" s="78"/>
      <c r="AQ208" s="78"/>
      <c r="AR208" s="78"/>
      <c r="AS208" s="78"/>
      <c r="AT208" s="78"/>
      <c r="AU208" s="78"/>
      <c r="AV208" s="78"/>
      <c r="AW208" s="78"/>
      <c r="AX208" s="78"/>
      <c r="AY208" s="78"/>
      <c r="AZ208" s="78"/>
      <c r="BA208" s="78"/>
    </row>
    <row r="209" ht="99.0" customHeight="1">
      <c r="A209" s="1"/>
      <c r="B209" s="88"/>
      <c r="C209" s="88"/>
      <c r="D209" s="88"/>
      <c r="E209" s="97" t="s">
        <v>1109</v>
      </c>
      <c r="F209" s="97" t="s">
        <v>214</v>
      </c>
      <c r="G209" s="97" t="s">
        <v>268</v>
      </c>
      <c r="H209" s="97" t="s">
        <v>269</v>
      </c>
      <c r="I209" s="97" t="s">
        <v>210</v>
      </c>
      <c r="J209" s="97" t="s">
        <v>211</v>
      </c>
      <c r="K209" s="97" t="s">
        <v>211</v>
      </c>
      <c r="L209" s="97" t="s">
        <v>391</v>
      </c>
      <c r="M209" s="98">
        <v>2.0</v>
      </c>
      <c r="N209" s="98">
        <v>2.0</v>
      </c>
      <c r="O209" s="100">
        <f t="shared" si="37"/>
        <v>4</v>
      </c>
      <c r="P209" s="100" t="str">
        <f t="shared" si="38"/>
        <v>Bajo</v>
      </c>
      <c r="Q209" s="98">
        <v>60.0</v>
      </c>
      <c r="R209" s="100">
        <f t="shared" si="39"/>
        <v>240</v>
      </c>
      <c r="S209" s="100" t="str">
        <f t="shared" si="40"/>
        <v>ll</v>
      </c>
      <c r="T209" s="100" t="str">
        <f t="shared" si="41"/>
        <v>Aceptable con control especifico</v>
      </c>
      <c r="U209" s="97">
        <v>10.0</v>
      </c>
      <c r="V209" s="97" t="s">
        <v>213</v>
      </c>
      <c r="W209" s="97" t="s">
        <v>272</v>
      </c>
      <c r="X209" s="97"/>
      <c r="Y209" s="101" t="s">
        <v>215</v>
      </c>
      <c r="Z209" s="101" t="s">
        <v>215</v>
      </c>
      <c r="AA209" s="101" t="s">
        <v>215</v>
      </c>
      <c r="AB209" s="97" t="s">
        <v>394</v>
      </c>
      <c r="AC209" s="98">
        <v>2.0</v>
      </c>
      <c r="AD209" s="98">
        <v>2.0</v>
      </c>
      <c r="AE209" s="100">
        <f t="shared" si="42"/>
        <v>4</v>
      </c>
      <c r="AF209" s="100" t="str">
        <f t="shared" si="43"/>
        <v>Bajo</v>
      </c>
      <c r="AG209" s="98">
        <v>25.0</v>
      </c>
      <c r="AH209" s="100">
        <f t="shared" si="44"/>
        <v>100</v>
      </c>
      <c r="AI209" s="100" t="str">
        <f t="shared" si="45"/>
        <v>3</v>
      </c>
      <c r="AJ209" s="78"/>
      <c r="AK209" s="78"/>
      <c r="AL209" s="78"/>
      <c r="AM209" s="78"/>
      <c r="AN209" s="78"/>
      <c r="AO209" s="78"/>
      <c r="AP209" s="78"/>
      <c r="AQ209" s="78"/>
      <c r="AR209" s="78"/>
      <c r="AS209" s="78"/>
      <c r="AT209" s="78"/>
      <c r="AU209" s="78"/>
      <c r="AV209" s="78"/>
      <c r="AW209" s="78"/>
      <c r="AX209" s="78"/>
      <c r="AY209" s="78"/>
      <c r="AZ209" s="78"/>
      <c r="BA209" s="78"/>
    </row>
    <row r="210" ht="99.0" customHeight="1">
      <c r="A210" s="1"/>
      <c r="B210" s="88"/>
      <c r="C210" s="88"/>
      <c r="D210" s="91"/>
      <c r="E210" s="97" t="s">
        <v>1109</v>
      </c>
      <c r="F210" s="97" t="s">
        <v>214</v>
      </c>
      <c r="G210" s="97" t="s">
        <v>275</v>
      </c>
      <c r="H210" s="97" t="s">
        <v>209</v>
      </c>
      <c r="I210" s="97" t="s">
        <v>210</v>
      </c>
      <c r="J210" s="97" t="s">
        <v>211</v>
      </c>
      <c r="K210" s="97" t="s">
        <v>626</v>
      </c>
      <c r="L210" s="97" t="s">
        <v>241</v>
      </c>
      <c r="M210" s="98">
        <v>2.0</v>
      </c>
      <c r="N210" s="98">
        <v>2.0</v>
      </c>
      <c r="O210" s="100">
        <f t="shared" si="37"/>
        <v>4</v>
      </c>
      <c r="P210" s="100" t="str">
        <f t="shared" si="38"/>
        <v>Bajo</v>
      </c>
      <c r="Q210" s="98">
        <v>100.0</v>
      </c>
      <c r="R210" s="100">
        <f t="shared" si="39"/>
        <v>400</v>
      </c>
      <c r="S210" s="100" t="str">
        <f t="shared" si="40"/>
        <v>ll</v>
      </c>
      <c r="T210" s="100" t="str">
        <f t="shared" si="41"/>
        <v>Aceptable con control especifico</v>
      </c>
      <c r="U210" s="97">
        <v>10.0</v>
      </c>
      <c r="V210" s="97" t="s">
        <v>471</v>
      </c>
      <c r="W210" s="97" t="s">
        <v>272</v>
      </c>
      <c r="X210" s="97"/>
      <c r="Y210" s="101" t="s">
        <v>215</v>
      </c>
      <c r="Z210" s="101" t="s">
        <v>215</v>
      </c>
      <c r="AA210" s="97" t="s">
        <v>1112</v>
      </c>
      <c r="AB210" s="97" t="s">
        <v>1113</v>
      </c>
      <c r="AC210" s="98">
        <v>2.0</v>
      </c>
      <c r="AD210" s="98">
        <v>2.0</v>
      </c>
      <c r="AE210" s="100">
        <f t="shared" si="42"/>
        <v>4</v>
      </c>
      <c r="AF210" s="100" t="str">
        <f t="shared" si="43"/>
        <v>Bajo</v>
      </c>
      <c r="AG210" s="98">
        <v>100.0</v>
      </c>
      <c r="AH210" s="100">
        <f t="shared" si="44"/>
        <v>400</v>
      </c>
      <c r="AI210" s="100" t="str">
        <f t="shared" si="45"/>
        <v>2</v>
      </c>
      <c r="AJ210" s="78"/>
      <c r="AK210" s="78"/>
      <c r="AL210" s="78"/>
      <c r="AM210" s="78"/>
      <c r="AN210" s="78"/>
      <c r="AO210" s="78"/>
      <c r="AP210" s="78"/>
      <c r="AQ210" s="78"/>
      <c r="AR210" s="78"/>
      <c r="AS210" s="78"/>
      <c r="AT210" s="78"/>
      <c r="AU210" s="78"/>
      <c r="AV210" s="78"/>
      <c r="AW210" s="78"/>
      <c r="AX210" s="78"/>
      <c r="AY210" s="78"/>
      <c r="AZ210" s="78"/>
      <c r="BA210" s="78"/>
    </row>
    <row r="211" ht="181.5" customHeight="1">
      <c r="A211" s="1"/>
      <c r="B211" s="88"/>
      <c r="C211" s="88"/>
      <c r="D211" s="93" t="s">
        <v>442</v>
      </c>
      <c r="E211" s="93" t="s">
        <v>443</v>
      </c>
      <c r="F211" s="97" t="s">
        <v>214</v>
      </c>
      <c r="G211" s="96" t="s">
        <v>444</v>
      </c>
      <c r="H211" s="96" t="s">
        <v>269</v>
      </c>
      <c r="I211" s="96" t="s">
        <v>445</v>
      </c>
      <c r="J211" s="96" t="s">
        <v>446</v>
      </c>
      <c r="K211" s="96" t="s">
        <v>447</v>
      </c>
      <c r="L211" s="96" t="s">
        <v>448</v>
      </c>
      <c r="M211" s="120">
        <v>2.0</v>
      </c>
      <c r="N211" s="98">
        <v>3.0</v>
      </c>
      <c r="O211" s="100">
        <f t="shared" si="37"/>
        <v>6</v>
      </c>
      <c r="P211" s="100" t="str">
        <f t="shared" si="38"/>
        <v>Medio</v>
      </c>
      <c r="Q211" s="98">
        <v>25.0</v>
      </c>
      <c r="R211" s="100">
        <f t="shared" si="39"/>
        <v>150</v>
      </c>
      <c r="S211" s="100" t="str">
        <f t="shared" si="40"/>
        <v>ll</v>
      </c>
      <c r="T211" s="100" t="str">
        <f t="shared" si="41"/>
        <v>Aceptable con control especifico</v>
      </c>
      <c r="U211" s="97">
        <v>3.0</v>
      </c>
      <c r="V211" s="97" t="s">
        <v>449</v>
      </c>
      <c r="W211" s="97" t="s">
        <v>214</v>
      </c>
      <c r="X211" s="97"/>
      <c r="Y211" s="101" t="s">
        <v>215</v>
      </c>
      <c r="Z211" s="97" t="s">
        <v>450</v>
      </c>
      <c r="AA211" s="97" t="s">
        <v>451</v>
      </c>
      <c r="AB211" s="97" t="s">
        <v>452</v>
      </c>
      <c r="AC211" s="98">
        <v>2.0</v>
      </c>
      <c r="AD211" s="98">
        <v>3.0</v>
      </c>
      <c r="AE211" s="100">
        <f t="shared" si="42"/>
        <v>6</v>
      </c>
      <c r="AF211" s="100" t="str">
        <f t="shared" si="43"/>
        <v>Medio</v>
      </c>
      <c r="AG211" s="98">
        <v>25.0</v>
      </c>
      <c r="AH211" s="100">
        <f t="shared" si="44"/>
        <v>150</v>
      </c>
      <c r="AI211" s="100" t="str">
        <f t="shared" si="45"/>
        <v>2</v>
      </c>
      <c r="AJ211" s="78"/>
      <c r="AK211" s="78"/>
      <c r="AL211" s="78"/>
      <c r="AM211" s="78"/>
      <c r="AN211" s="78"/>
      <c r="AO211" s="78"/>
      <c r="AP211" s="78"/>
      <c r="AQ211" s="78"/>
      <c r="AR211" s="78"/>
      <c r="AS211" s="78"/>
      <c r="AT211" s="78"/>
      <c r="AU211" s="78"/>
      <c r="AV211" s="78"/>
      <c r="AW211" s="78"/>
      <c r="AX211" s="78"/>
      <c r="AY211" s="78"/>
      <c r="AZ211" s="78"/>
      <c r="BA211" s="78"/>
    </row>
    <row r="212" ht="99.0" customHeight="1">
      <c r="A212" s="1"/>
      <c r="B212" s="88"/>
      <c r="C212" s="88"/>
      <c r="D212" s="88"/>
      <c r="E212" s="88"/>
      <c r="F212" s="116" t="s">
        <v>214</v>
      </c>
      <c r="G212" s="116" t="s">
        <v>444</v>
      </c>
      <c r="H212" s="116" t="s">
        <v>269</v>
      </c>
      <c r="I212" s="97" t="s">
        <v>453</v>
      </c>
      <c r="J212" s="97" t="s">
        <v>454</v>
      </c>
      <c r="K212" s="97" t="s">
        <v>455</v>
      </c>
      <c r="L212" s="97" t="s">
        <v>456</v>
      </c>
      <c r="M212" s="98">
        <v>2.0</v>
      </c>
      <c r="N212" s="98">
        <v>2.0</v>
      </c>
      <c r="O212" s="100">
        <f t="shared" si="37"/>
        <v>4</v>
      </c>
      <c r="P212" s="100" t="str">
        <f t="shared" si="38"/>
        <v>Bajo</v>
      </c>
      <c r="Q212" s="98">
        <v>10.0</v>
      </c>
      <c r="R212" s="100">
        <f t="shared" si="39"/>
        <v>40</v>
      </c>
      <c r="S212" s="100" t="str">
        <f t="shared" si="40"/>
        <v>lll</v>
      </c>
      <c r="T212" s="100" t="str">
        <f t="shared" si="41"/>
        <v>Mejorable</v>
      </c>
      <c r="U212" s="97">
        <v>5.0</v>
      </c>
      <c r="V212" s="97" t="s">
        <v>457</v>
      </c>
      <c r="W212" s="97" t="s">
        <v>214</v>
      </c>
      <c r="X212" s="97"/>
      <c r="Y212" s="101" t="s">
        <v>215</v>
      </c>
      <c r="Z212" s="101" t="s">
        <v>215</v>
      </c>
      <c r="AA212" s="97" t="s">
        <v>458</v>
      </c>
      <c r="AB212" s="97" t="s">
        <v>355</v>
      </c>
      <c r="AC212" s="98">
        <v>2.0</v>
      </c>
      <c r="AD212" s="98">
        <v>2.0</v>
      </c>
      <c r="AE212" s="100">
        <f t="shared" si="42"/>
        <v>4</v>
      </c>
      <c r="AF212" s="100" t="str">
        <f t="shared" si="43"/>
        <v>Bajo</v>
      </c>
      <c r="AG212" s="98">
        <v>10.0</v>
      </c>
      <c r="AH212" s="100">
        <f t="shared" si="44"/>
        <v>40</v>
      </c>
      <c r="AI212" s="100" t="str">
        <f t="shared" si="45"/>
        <v>3</v>
      </c>
      <c r="AJ212" s="78"/>
      <c r="AK212" s="78"/>
      <c r="AL212" s="78"/>
      <c r="AM212" s="78"/>
      <c r="AN212" s="78"/>
      <c r="AO212" s="78"/>
      <c r="AP212" s="78"/>
      <c r="AQ212" s="78"/>
      <c r="AR212" s="78"/>
      <c r="AS212" s="78"/>
      <c r="AT212" s="78"/>
      <c r="AU212" s="78"/>
      <c r="AV212" s="78"/>
      <c r="AW212" s="78"/>
      <c r="AX212" s="78"/>
      <c r="AY212" s="78"/>
      <c r="AZ212" s="78"/>
      <c r="BA212" s="78"/>
    </row>
    <row r="213" ht="190.5" customHeight="1">
      <c r="A213" s="1"/>
      <c r="B213" s="88"/>
      <c r="C213" s="88"/>
      <c r="D213" s="88"/>
      <c r="E213" s="88"/>
      <c r="F213" s="97" t="s">
        <v>214</v>
      </c>
      <c r="G213" s="97" t="s">
        <v>444</v>
      </c>
      <c r="H213" s="97" t="s">
        <v>459</v>
      </c>
      <c r="I213" s="114" t="s">
        <v>460</v>
      </c>
      <c r="J213" s="97" t="s">
        <v>461</v>
      </c>
      <c r="K213" s="97" t="s">
        <v>447</v>
      </c>
      <c r="L213" s="97" t="s">
        <v>462</v>
      </c>
      <c r="M213" s="98">
        <v>2.0</v>
      </c>
      <c r="N213" s="98">
        <v>2.0</v>
      </c>
      <c r="O213" s="100">
        <f t="shared" si="37"/>
        <v>4</v>
      </c>
      <c r="P213" s="100" t="str">
        <f t="shared" si="38"/>
        <v>Bajo</v>
      </c>
      <c r="Q213" s="98">
        <v>10.0</v>
      </c>
      <c r="R213" s="100">
        <f t="shared" si="39"/>
        <v>40</v>
      </c>
      <c r="S213" s="100" t="str">
        <f t="shared" si="40"/>
        <v>lll</v>
      </c>
      <c r="T213" s="100" t="str">
        <f t="shared" si="41"/>
        <v>Mejorable</v>
      </c>
      <c r="U213" s="97">
        <v>5.0</v>
      </c>
      <c r="V213" s="97" t="s">
        <v>463</v>
      </c>
      <c r="W213" s="97" t="s">
        <v>214</v>
      </c>
      <c r="X213" s="97"/>
      <c r="Y213" s="101" t="s">
        <v>215</v>
      </c>
      <c r="Z213" s="97" t="s">
        <v>464</v>
      </c>
      <c r="AA213" s="97" t="s">
        <v>465</v>
      </c>
      <c r="AB213" s="97" t="s">
        <v>408</v>
      </c>
      <c r="AC213" s="98">
        <v>2.0</v>
      </c>
      <c r="AD213" s="98">
        <v>2.0</v>
      </c>
      <c r="AE213" s="100">
        <f t="shared" si="42"/>
        <v>4</v>
      </c>
      <c r="AF213" s="100" t="str">
        <f t="shared" si="43"/>
        <v>Bajo</v>
      </c>
      <c r="AG213" s="98">
        <v>10.0</v>
      </c>
      <c r="AH213" s="100">
        <f t="shared" si="44"/>
        <v>40</v>
      </c>
      <c r="AI213" s="100" t="str">
        <f t="shared" si="45"/>
        <v>3</v>
      </c>
      <c r="AJ213" s="78"/>
      <c r="AK213" s="78"/>
      <c r="AL213" s="78"/>
      <c r="AM213" s="78"/>
      <c r="AN213" s="78"/>
      <c r="AO213" s="78"/>
      <c r="AP213" s="78"/>
      <c r="AQ213" s="78"/>
      <c r="AR213" s="78"/>
      <c r="AS213" s="78"/>
      <c r="AT213" s="78"/>
      <c r="AU213" s="78"/>
      <c r="AV213" s="78"/>
      <c r="AW213" s="78"/>
      <c r="AX213" s="78"/>
      <c r="AY213" s="78"/>
      <c r="AZ213" s="78"/>
      <c r="BA213" s="78"/>
    </row>
    <row r="214" ht="190.5" customHeight="1">
      <c r="A214" s="1"/>
      <c r="B214" s="88"/>
      <c r="C214" s="88"/>
      <c r="D214" s="88"/>
      <c r="E214" s="88"/>
      <c r="F214" s="96" t="s">
        <v>214</v>
      </c>
      <c r="G214" s="96" t="s">
        <v>444</v>
      </c>
      <c r="H214" s="96" t="s">
        <v>466</v>
      </c>
      <c r="I214" s="97" t="s">
        <v>467</v>
      </c>
      <c r="J214" s="97" t="s">
        <v>1114</v>
      </c>
      <c r="K214" s="97" t="s">
        <v>469</v>
      </c>
      <c r="L214" s="97" t="s">
        <v>470</v>
      </c>
      <c r="M214" s="98">
        <v>6.0</v>
      </c>
      <c r="N214" s="98">
        <v>2.0</v>
      </c>
      <c r="O214" s="100">
        <f t="shared" si="37"/>
        <v>12</v>
      </c>
      <c r="P214" s="100" t="str">
        <f t="shared" si="38"/>
        <v>Alto</v>
      </c>
      <c r="Q214" s="98">
        <v>100.0</v>
      </c>
      <c r="R214" s="100">
        <f t="shared" si="39"/>
        <v>1200</v>
      </c>
      <c r="S214" s="100" t="str">
        <f t="shared" si="40"/>
        <v>l</v>
      </c>
      <c r="T214" s="100" t="str">
        <f t="shared" si="41"/>
        <v>No Aceptable</v>
      </c>
      <c r="U214" s="97">
        <v>3.0</v>
      </c>
      <c r="V214" s="97" t="s">
        <v>471</v>
      </c>
      <c r="W214" s="97" t="s">
        <v>214</v>
      </c>
      <c r="X214" s="97"/>
      <c r="Y214" s="101" t="s">
        <v>215</v>
      </c>
      <c r="Z214" s="97" t="s">
        <v>472</v>
      </c>
      <c r="AA214" s="97" t="s">
        <v>1115</v>
      </c>
      <c r="AB214" s="97" t="s">
        <v>474</v>
      </c>
      <c r="AC214" s="98">
        <v>2.0</v>
      </c>
      <c r="AD214" s="99">
        <v>3.0</v>
      </c>
      <c r="AE214" s="100">
        <f t="shared" si="42"/>
        <v>6</v>
      </c>
      <c r="AF214" s="100" t="str">
        <f t="shared" si="43"/>
        <v>Medio</v>
      </c>
      <c r="AG214" s="98">
        <v>100.0</v>
      </c>
      <c r="AH214" s="100">
        <f t="shared" si="44"/>
        <v>600</v>
      </c>
      <c r="AI214" s="100" t="str">
        <f t="shared" si="45"/>
        <v>1</v>
      </c>
      <c r="AJ214" s="78"/>
      <c r="AK214" s="78"/>
      <c r="AL214" s="78"/>
      <c r="AM214" s="78"/>
      <c r="AN214" s="78"/>
      <c r="AO214" s="78"/>
      <c r="AP214" s="78"/>
      <c r="AQ214" s="78"/>
      <c r="AR214" s="78"/>
      <c r="AS214" s="78"/>
      <c r="AT214" s="78"/>
      <c r="AU214" s="78"/>
      <c r="AV214" s="78"/>
      <c r="AW214" s="78"/>
      <c r="AX214" s="78"/>
      <c r="AY214" s="78"/>
      <c r="AZ214" s="78"/>
      <c r="BA214" s="78"/>
    </row>
    <row r="215" ht="190.5" customHeight="1">
      <c r="A215" s="1"/>
      <c r="B215" s="88"/>
      <c r="C215" s="88"/>
      <c r="D215" s="88"/>
      <c r="E215" s="88"/>
      <c r="F215" s="97" t="s">
        <v>207</v>
      </c>
      <c r="G215" s="97" t="s">
        <v>313</v>
      </c>
      <c r="H215" s="97" t="s">
        <v>219</v>
      </c>
      <c r="I215" s="114" t="s">
        <v>314</v>
      </c>
      <c r="J215" s="97" t="s">
        <v>416</v>
      </c>
      <c r="K215" s="97" t="s">
        <v>402</v>
      </c>
      <c r="L215" s="97" t="s">
        <v>475</v>
      </c>
      <c r="M215" s="98">
        <v>2.0</v>
      </c>
      <c r="N215" s="98">
        <v>2.0</v>
      </c>
      <c r="O215" s="100">
        <f t="shared" si="37"/>
        <v>4</v>
      </c>
      <c r="P215" s="100" t="str">
        <f t="shared" si="38"/>
        <v>Bajo</v>
      </c>
      <c r="Q215" s="98">
        <v>25.0</v>
      </c>
      <c r="R215" s="100">
        <f t="shared" si="39"/>
        <v>100</v>
      </c>
      <c r="S215" s="100" t="str">
        <f t="shared" si="40"/>
        <v>lll</v>
      </c>
      <c r="T215" s="100" t="str">
        <f t="shared" si="41"/>
        <v>Mejorable</v>
      </c>
      <c r="U215" s="97">
        <v>4.0</v>
      </c>
      <c r="V215" s="97" t="s">
        <v>318</v>
      </c>
      <c r="W215" s="97" t="s">
        <v>214</v>
      </c>
      <c r="X215" s="97"/>
      <c r="Y215" s="101" t="s">
        <v>215</v>
      </c>
      <c r="Z215" s="101" t="s">
        <v>215</v>
      </c>
      <c r="AA215" s="97" t="s">
        <v>319</v>
      </c>
      <c r="AB215" s="97" t="s">
        <v>418</v>
      </c>
      <c r="AC215" s="98">
        <v>2.0</v>
      </c>
      <c r="AD215" s="98">
        <v>2.0</v>
      </c>
      <c r="AE215" s="100">
        <f t="shared" si="42"/>
        <v>4</v>
      </c>
      <c r="AF215" s="100" t="str">
        <f t="shared" si="43"/>
        <v>Bajo</v>
      </c>
      <c r="AG215" s="98">
        <v>25.0</v>
      </c>
      <c r="AH215" s="100">
        <f t="shared" si="44"/>
        <v>100</v>
      </c>
      <c r="AI215" s="100" t="str">
        <f t="shared" si="45"/>
        <v>3</v>
      </c>
      <c r="AJ215" s="78"/>
      <c r="AK215" s="78"/>
      <c r="AL215" s="78"/>
      <c r="AM215" s="78"/>
      <c r="AN215" s="78"/>
      <c r="AO215" s="78"/>
      <c r="AP215" s="78"/>
      <c r="AQ215" s="78"/>
      <c r="AR215" s="78"/>
      <c r="AS215" s="78"/>
      <c r="AT215" s="78"/>
      <c r="AU215" s="78"/>
      <c r="AV215" s="78"/>
      <c r="AW215" s="78"/>
      <c r="AX215" s="78"/>
      <c r="AY215" s="78"/>
      <c r="AZ215" s="78"/>
      <c r="BA215" s="78"/>
    </row>
    <row r="216" ht="190.5" customHeight="1">
      <c r="A216" s="1"/>
      <c r="B216" s="88"/>
      <c r="C216" s="88"/>
      <c r="D216" s="88"/>
      <c r="E216" s="88"/>
      <c r="F216" s="116" t="s">
        <v>214</v>
      </c>
      <c r="G216" s="116" t="s">
        <v>444</v>
      </c>
      <c r="H216" s="116" t="s">
        <v>476</v>
      </c>
      <c r="I216" s="97" t="s">
        <v>477</v>
      </c>
      <c r="J216" s="97" t="s">
        <v>478</v>
      </c>
      <c r="K216" s="97" t="s">
        <v>479</v>
      </c>
      <c r="L216" s="97" t="s">
        <v>462</v>
      </c>
      <c r="M216" s="98">
        <v>2.0</v>
      </c>
      <c r="N216" s="98">
        <v>2.0</v>
      </c>
      <c r="O216" s="100">
        <f t="shared" si="37"/>
        <v>4</v>
      </c>
      <c r="P216" s="100" t="str">
        <f t="shared" si="38"/>
        <v>Bajo</v>
      </c>
      <c r="Q216" s="98">
        <v>25.0</v>
      </c>
      <c r="R216" s="100">
        <f t="shared" si="39"/>
        <v>100</v>
      </c>
      <c r="S216" s="100" t="str">
        <f t="shared" si="40"/>
        <v>lll</v>
      </c>
      <c r="T216" s="100" t="str">
        <f t="shared" si="41"/>
        <v>Mejorable</v>
      </c>
      <c r="U216" s="97">
        <v>3.0</v>
      </c>
      <c r="V216" s="97" t="s">
        <v>424</v>
      </c>
      <c r="W216" s="97" t="s">
        <v>214</v>
      </c>
      <c r="X216" s="97"/>
      <c r="Y216" s="101" t="s">
        <v>215</v>
      </c>
      <c r="Z216" s="97" t="s">
        <v>480</v>
      </c>
      <c r="AA216" s="97" t="s">
        <v>481</v>
      </c>
      <c r="AB216" s="97" t="s">
        <v>482</v>
      </c>
      <c r="AC216" s="98">
        <v>2.0</v>
      </c>
      <c r="AD216" s="98">
        <v>2.0</v>
      </c>
      <c r="AE216" s="100">
        <f t="shared" si="42"/>
        <v>4</v>
      </c>
      <c r="AF216" s="100" t="str">
        <f t="shared" si="43"/>
        <v>Bajo</v>
      </c>
      <c r="AG216" s="98">
        <v>25.0</v>
      </c>
      <c r="AH216" s="100">
        <f t="shared" si="44"/>
        <v>100</v>
      </c>
      <c r="AI216" s="100" t="str">
        <f t="shared" si="45"/>
        <v>3</v>
      </c>
      <c r="AJ216" s="78"/>
      <c r="AK216" s="78"/>
      <c r="AL216" s="78"/>
      <c r="AM216" s="78"/>
      <c r="AN216" s="78"/>
      <c r="AO216" s="78"/>
      <c r="AP216" s="78"/>
      <c r="AQ216" s="78"/>
      <c r="AR216" s="78"/>
      <c r="AS216" s="78"/>
      <c r="AT216" s="78"/>
      <c r="AU216" s="78"/>
      <c r="AV216" s="78"/>
      <c r="AW216" s="78"/>
      <c r="AX216" s="78"/>
      <c r="AY216" s="78"/>
      <c r="AZ216" s="78"/>
      <c r="BA216" s="78"/>
      <c r="BB216" s="121"/>
      <c r="BC216" s="121"/>
    </row>
    <row r="217" ht="190.5" customHeight="1">
      <c r="A217" s="1"/>
      <c r="B217" s="88"/>
      <c r="C217" s="88"/>
      <c r="D217" s="88"/>
      <c r="E217" s="93" t="s">
        <v>483</v>
      </c>
      <c r="F217" s="114" t="s">
        <v>214</v>
      </c>
      <c r="G217" s="97" t="s">
        <v>484</v>
      </c>
      <c r="H217" s="97" t="s">
        <v>485</v>
      </c>
      <c r="I217" s="114" t="s">
        <v>486</v>
      </c>
      <c r="J217" s="97" t="s">
        <v>402</v>
      </c>
      <c r="K217" s="97" t="s">
        <v>487</v>
      </c>
      <c r="L217" s="97" t="s">
        <v>488</v>
      </c>
      <c r="M217" s="98">
        <v>2.0</v>
      </c>
      <c r="N217" s="98">
        <v>2.0</v>
      </c>
      <c r="O217" s="100">
        <f t="shared" si="37"/>
        <v>4</v>
      </c>
      <c r="P217" s="100" t="str">
        <f t="shared" si="38"/>
        <v>Bajo</v>
      </c>
      <c r="Q217" s="98">
        <v>10.0</v>
      </c>
      <c r="R217" s="100">
        <f t="shared" si="39"/>
        <v>40</v>
      </c>
      <c r="S217" s="100" t="str">
        <f t="shared" si="40"/>
        <v>lll</v>
      </c>
      <c r="T217" s="100" t="str">
        <f t="shared" si="41"/>
        <v>Mejorable</v>
      </c>
      <c r="U217" s="97">
        <v>4.0</v>
      </c>
      <c r="V217" s="97"/>
      <c r="W217" s="97" t="s">
        <v>272</v>
      </c>
      <c r="X217" s="97"/>
      <c r="Y217" s="101" t="s">
        <v>215</v>
      </c>
      <c r="Z217" s="101" t="s">
        <v>215</v>
      </c>
      <c r="AA217" s="97" t="s">
        <v>489</v>
      </c>
      <c r="AB217" s="97" t="s">
        <v>490</v>
      </c>
      <c r="AC217" s="98">
        <v>2.0</v>
      </c>
      <c r="AD217" s="98">
        <v>2.0</v>
      </c>
      <c r="AE217" s="100">
        <f t="shared" si="42"/>
        <v>4</v>
      </c>
      <c r="AF217" s="100" t="str">
        <f t="shared" si="43"/>
        <v>Bajo</v>
      </c>
      <c r="AG217" s="98">
        <v>10.0</v>
      </c>
      <c r="AH217" s="100">
        <f t="shared" si="44"/>
        <v>40</v>
      </c>
      <c r="AI217" s="100" t="str">
        <f t="shared" si="45"/>
        <v>3</v>
      </c>
      <c r="AJ217" s="78"/>
      <c r="AK217" s="78"/>
      <c r="AL217" s="78"/>
      <c r="AM217" s="78"/>
      <c r="AN217" s="78"/>
      <c r="AO217" s="78"/>
      <c r="AP217" s="78"/>
      <c r="AQ217" s="78"/>
      <c r="AR217" s="78"/>
      <c r="AS217" s="78"/>
      <c r="AT217" s="78"/>
      <c r="AU217" s="78"/>
      <c r="AV217" s="78"/>
      <c r="AW217" s="78"/>
      <c r="AX217" s="78"/>
      <c r="AY217" s="78"/>
      <c r="AZ217" s="78"/>
      <c r="BA217" s="78"/>
      <c r="BB217" s="121"/>
      <c r="BC217" s="121"/>
    </row>
    <row r="218" ht="165.0" customHeight="1">
      <c r="A218" s="1"/>
      <c r="B218" s="88"/>
      <c r="C218" s="88"/>
      <c r="D218" s="88"/>
      <c r="E218" s="88"/>
      <c r="F218" s="122" t="s">
        <v>214</v>
      </c>
      <c r="G218" s="96" t="s">
        <v>484</v>
      </c>
      <c r="H218" s="96" t="s">
        <v>491</v>
      </c>
      <c r="I218" s="97" t="s">
        <v>460</v>
      </c>
      <c r="J218" s="97" t="s">
        <v>492</v>
      </c>
      <c r="K218" s="97" t="s">
        <v>447</v>
      </c>
      <c r="L218" s="97" t="s">
        <v>493</v>
      </c>
      <c r="M218" s="98">
        <v>2.0</v>
      </c>
      <c r="N218" s="98">
        <v>2.0</v>
      </c>
      <c r="O218" s="100">
        <f t="shared" si="37"/>
        <v>4</v>
      </c>
      <c r="P218" s="100" t="str">
        <f t="shared" si="38"/>
        <v>Bajo</v>
      </c>
      <c r="Q218" s="98">
        <v>10.0</v>
      </c>
      <c r="R218" s="100">
        <f t="shared" si="39"/>
        <v>40</v>
      </c>
      <c r="S218" s="100" t="str">
        <f t="shared" si="40"/>
        <v>lll</v>
      </c>
      <c r="T218" s="100" t="str">
        <f t="shared" si="41"/>
        <v>Mejorable</v>
      </c>
      <c r="U218" s="97">
        <v>5.0</v>
      </c>
      <c r="V218" s="97" t="s">
        <v>405</v>
      </c>
      <c r="W218" s="97" t="s">
        <v>272</v>
      </c>
      <c r="X218" s="97"/>
      <c r="Y218" s="101" t="s">
        <v>215</v>
      </c>
      <c r="Z218" s="97" t="s">
        <v>406</v>
      </c>
      <c r="AA218" s="97" t="s">
        <v>494</v>
      </c>
      <c r="AB218" s="97" t="s">
        <v>408</v>
      </c>
      <c r="AC218" s="98">
        <v>2.0</v>
      </c>
      <c r="AD218" s="98">
        <v>2.0</v>
      </c>
      <c r="AE218" s="100">
        <f t="shared" si="42"/>
        <v>4</v>
      </c>
      <c r="AF218" s="100" t="str">
        <f t="shared" si="43"/>
        <v>Bajo</v>
      </c>
      <c r="AG218" s="98">
        <v>10.0</v>
      </c>
      <c r="AH218" s="100">
        <f t="shared" si="44"/>
        <v>40</v>
      </c>
      <c r="AI218" s="100" t="str">
        <f t="shared" si="45"/>
        <v>3</v>
      </c>
      <c r="AJ218" s="78"/>
      <c r="AK218" s="78"/>
      <c r="AL218" s="78"/>
      <c r="AM218" s="78"/>
      <c r="AN218" s="78"/>
      <c r="AO218" s="78"/>
      <c r="AP218" s="78"/>
      <c r="AQ218" s="78"/>
      <c r="AR218" s="78"/>
      <c r="AS218" s="78"/>
      <c r="AT218" s="78"/>
      <c r="AU218" s="78"/>
      <c r="AV218" s="78"/>
      <c r="AW218" s="78"/>
      <c r="AX218" s="78"/>
      <c r="AY218" s="78"/>
      <c r="AZ218" s="78"/>
      <c r="BA218" s="78"/>
    </row>
    <row r="219" ht="99.0" customHeight="1">
      <c r="A219" s="1"/>
      <c r="B219" s="88"/>
      <c r="C219" s="88"/>
      <c r="D219" s="88"/>
      <c r="E219" s="91"/>
      <c r="F219" s="123" t="s">
        <v>214</v>
      </c>
      <c r="G219" s="116" t="s">
        <v>484</v>
      </c>
      <c r="H219" s="116" t="s">
        <v>495</v>
      </c>
      <c r="I219" s="116" t="s">
        <v>496</v>
      </c>
      <c r="J219" s="116" t="s">
        <v>497</v>
      </c>
      <c r="K219" s="116" t="s">
        <v>402</v>
      </c>
      <c r="L219" s="116" t="s">
        <v>498</v>
      </c>
      <c r="M219" s="117">
        <v>2.0</v>
      </c>
      <c r="N219" s="117">
        <v>2.0</v>
      </c>
      <c r="O219" s="129">
        <f t="shared" si="37"/>
        <v>4</v>
      </c>
      <c r="P219" s="129" t="str">
        <f t="shared" si="38"/>
        <v>Bajo</v>
      </c>
      <c r="Q219" s="117">
        <v>25.0</v>
      </c>
      <c r="R219" s="129">
        <f t="shared" si="39"/>
        <v>100</v>
      </c>
      <c r="S219" s="129" t="str">
        <f t="shared" si="40"/>
        <v>lll</v>
      </c>
      <c r="T219" s="129" t="str">
        <f t="shared" si="41"/>
        <v>Mejorable</v>
      </c>
      <c r="U219" s="116">
        <v>4.0</v>
      </c>
      <c r="V219" s="116" t="s">
        <v>499</v>
      </c>
      <c r="W219" s="116" t="s">
        <v>272</v>
      </c>
      <c r="X219" s="116"/>
      <c r="Y219" s="101" t="s">
        <v>215</v>
      </c>
      <c r="Z219" s="116" t="s">
        <v>500</v>
      </c>
      <c r="AA219" s="97" t="s">
        <v>640</v>
      </c>
      <c r="AB219" s="97" t="s">
        <v>502</v>
      </c>
      <c r="AC219" s="98">
        <v>2.0</v>
      </c>
      <c r="AD219" s="98">
        <v>2.0</v>
      </c>
      <c r="AE219" s="100">
        <f t="shared" si="42"/>
        <v>4</v>
      </c>
      <c r="AF219" s="100" t="str">
        <f t="shared" si="43"/>
        <v>Bajo</v>
      </c>
      <c r="AG219" s="98">
        <v>25.0</v>
      </c>
      <c r="AH219" s="100">
        <f t="shared" si="44"/>
        <v>100</v>
      </c>
      <c r="AI219" s="100" t="str">
        <f t="shared" si="45"/>
        <v>3</v>
      </c>
      <c r="AJ219" s="78"/>
      <c r="AK219" s="78"/>
      <c r="AL219" s="78"/>
      <c r="AM219" s="78"/>
      <c r="AN219" s="78"/>
      <c r="AO219" s="78"/>
      <c r="AP219" s="78"/>
      <c r="AQ219" s="78"/>
      <c r="AR219" s="78"/>
      <c r="AS219" s="78"/>
      <c r="AT219" s="78"/>
      <c r="AU219" s="78"/>
      <c r="AV219" s="78"/>
      <c r="AW219" s="78"/>
      <c r="AX219" s="78"/>
      <c r="AY219" s="78"/>
      <c r="AZ219" s="78"/>
      <c r="BA219" s="78"/>
    </row>
    <row r="220" ht="99.0" customHeight="1">
      <c r="A220" s="1"/>
      <c r="B220" s="88"/>
      <c r="C220" s="88"/>
      <c r="D220" s="97" t="s">
        <v>503</v>
      </c>
      <c r="E220" s="97" t="s">
        <v>504</v>
      </c>
      <c r="F220" s="97" t="s">
        <v>307</v>
      </c>
      <c r="G220" s="97" t="s">
        <v>505</v>
      </c>
      <c r="H220" s="97" t="s">
        <v>459</v>
      </c>
      <c r="I220" s="97" t="s">
        <v>506</v>
      </c>
      <c r="J220" s="97" t="s">
        <v>507</v>
      </c>
      <c r="K220" s="97" t="s">
        <v>508</v>
      </c>
      <c r="L220" s="97" t="s">
        <v>509</v>
      </c>
      <c r="M220" s="98">
        <v>2.0</v>
      </c>
      <c r="N220" s="98">
        <v>2.0</v>
      </c>
      <c r="O220" s="100">
        <f t="shared" si="37"/>
        <v>4</v>
      </c>
      <c r="P220" s="100" t="str">
        <f t="shared" si="38"/>
        <v>Bajo</v>
      </c>
      <c r="Q220" s="98">
        <v>10.0</v>
      </c>
      <c r="R220" s="100">
        <f t="shared" si="39"/>
        <v>40</v>
      </c>
      <c r="S220" s="100" t="str">
        <f t="shared" si="40"/>
        <v>lll</v>
      </c>
      <c r="T220" s="100" t="str">
        <f t="shared" si="41"/>
        <v>Mejorable</v>
      </c>
      <c r="U220" s="97">
        <v>2.0</v>
      </c>
      <c r="V220" s="97" t="s">
        <v>405</v>
      </c>
      <c r="W220" s="97" t="s">
        <v>272</v>
      </c>
      <c r="X220" s="97"/>
      <c r="Y220" s="97" t="s">
        <v>510</v>
      </c>
      <c r="Z220" s="101" t="s">
        <v>215</v>
      </c>
      <c r="AA220" s="114" t="s">
        <v>511</v>
      </c>
      <c r="AB220" s="97" t="s">
        <v>512</v>
      </c>
      <c r="AC220" s="98">
        <v>2.0</v>
      </c>
      <c r="AD220" s="98">
        <v>2.0</v>
      </c>
      <c r="AE220" s="100">
        <f t="shared" si="42"/>
        <v>4</v>
      </c>
      <c r="AF220" s="100" t="str">
        <f t="shared" si="43"/>
        <v>Bajo</v>
      </c>
      <c r="AG220" s="98">
        <v>10.0</v>
      </c>
      <c r="AH220" s="100">
        <f t="shared" si="44"/>
        <v>40</v>
      </c>
      <c r="AI220" s="100" t="str">
        <f t="shared" si="45"/>
        <v>3</v>
      </c>
      <c r="AJ220" s="78"/>
      <c r="AK220" s="78"/>
      <c r="AL220" s="78"/>
      <c r="AM220" s="78"/>
      <c r="AN220" s="78"/>
      <c r="AO220" s="78"/>
      <c r="AP220" s="78"/>
      <c r="AQ220" s="78"/>
      <c r="AR220" s="78"/>
      <c r="AS220" s="78"/>
      <c r="AT220" s="78"/>
      <c r="AU220" s="78"/>
      <c r="AV220" s="78"/>
      <c r="AW220" s="78"/>
      <c r="AX220" s="78"/>
      <c r="AY220" s="78"/>
      <c r="AZ220" s="78"/>
      <c r="BA220" s="78"/>
    </row>
    <row r="221" ht="166.5" customHeight="1">
      <c r="A221" s="1"/>
      <c r="B221" s="88"/>
      <c r="C221" s="88"/>
      <c r="D221" s="128" t="s">
        <v>532</v>
      </c>
      <c r="E221" s="128" t="s">
        <v>533</v>
      </c>
      <c r="F221" s="96" t="s">
        <v>214</v>
      </c>
      <c r="G221" s="124" t="s">
        <v>154</v>
      </c>
      <c r="H221" s="124" t="s">
        <v>225</v>
      </c>
      <c r="I221" s="124" t="s">
        <v>534</v>
      </c>
      <c r="J221" s="124" t="s">
        <v>535</v>
      </c>
      <c r="K221" s="124" t="s">
        <v>536</v>
      </c>
      <c r="L221" s="124" t="s">
        <v>537</v>
      </c>
      <c r="M221" s="130">
        <v>2.0</v>
      </c>
      <c r="N221" s="130">
        <v>3.0</v>
      </c>
      <c r="O221" s="132">
        <f t="shared" si="37"/>
        <v>6</v>
      </c>
      <c r="P221" s="132" t="str">
        <f t="shared" si="38"/>
        <v>Medio</v>
      </c>
      <c r="Q221" s="130">
        <v>60.0</v>
      </c>
      <c r="R221" s="132">
        <f t="shared" si="39"/>
        <v>360</v>
      </c>
      <c r="S221" s="132" t="str">
        <f t="shared" si="40"/>
        <v>ll</v>
      </c>
      <c r="T221" s="132" t="str">
        <f t="shared" si="41"/>
        <v>Aceptable con control especifico</v>
      </c>
      <c r="U221" s="124">
        <v>4.0</v>
      </c>
      <c r="V221" s="124" t="s">
        <v>538</v>
      </c>
      <c r="W221" s="124" t="s">
        <v>214</v>
      </c>
      <c r="X221" s="124"/>
      <c r="Y221" s="101" t="s">
        <v>215</v>
      </c>
      <c r="Z221" s="124" t="s">
        <v>539</v>
      </c>
      <c r="AA221" s="116" t="s">
        <v>540</v>
      </c>
      <c r="AB221" s="116" t="s">
        <v>541</v>
      </c>
      <c r="AC221" s="98">
        <v>2.0</v>
      </c>
      <c r="AD221" s="98">
        <v>3.0</v>
      </c>
      <c r="AE221" s="100">
        <f t="shared" si="42"/>
        <v>6</v>
      </c>
      <c r="AF221" s="100" t="str">
        <f t="shared" si="43"/>
        <v>Medio</v>
      </c>
      <c r="AG221" s="98">
        <v>60.0</v>
      </c>
      <c r="AH221" s="100">
        <f t="shared" si="44"/>
        <v>360</v>
      </c>
      <c r="AI221" s="100" t="str">
        <f t="shared" si="45"/>
        <v>2</v>
      </c>
      <c r="AJ221" s="78"/>
      <c r="AK221" s="78"/>
      <c r="AL221" s="78"/>
      <c r="AM221" s="78"/>
      <c r="AN221" s="78"/>
      <c r="AO221" s="78"/>
      <c r="AP221" s="78"/>
      <c r="AQ221" s="78"/>
      <c r="AR221" s="78"/>
      <c r="AS221" s="78"/>
      <c r="AT221" s="78"/>
      <c r="AU221" s="78"/>
      <c r="AV221" s="78"/>
      <c r="AW221" s="78"/>
      <c r="AX221" s="78"/>
      <c r="AY221" s="78"/>
      <c r="AZ221" s="78"/>
      <c r="BA221" s="78"/>
    </row>
    <row r="222" ht="99.0" customHeight="1">
      <c r="A222" s="1"/>
      <c r="B222" s="88"/>
      <c r="C222" s="88"/>
      <c r="D222" s="88"/>
      <c r="E222" s="88"/>
      <c r="F222" s="118" t="s">
        <v>214</v>
      </c>
      <c r="G222" s="97" t="s">
        <v>542</v>
      </c>
      <c r="H222" s="97" t="s">
        <v>282</v>
      </c>
      <c r="I222" s="97" t="s">
        <v>543</v>
      </c>
      <c r="J222" s="97" t="s">
        <v>544</v>
      </c>
      <c r="K222" s="97" t="s">
        <v>545</v>
      </c>
      <c r="L222" s="97" t="s">
        <v>402</v>
      </c>
      <c r="M222" s="98">
        <v>2.0</v>
      </c>
      <c r="N222" s="98">
        <v>2.0</v>
      </c>
      <c r="O222" s="100">
        <f t="shared" si="37"/>
        <v>4</v>
      </c>
      <c r="P222" s="100" t="str">
        <f t="shared" si="38"/>
        <v>Bajo</v>
      </c>
      <c r="Q222" s="98">
        <v>10.0</v>
      </c>
      <c r="R222" s="100">
        <f t="shared" si="39"/>
        <v>40</v>
      </c>
      <c r="S222" s="100" t="str">
        <f t="shared" si="40"/>
        <v>lll</v>
      </c>
      <c r="T222" s="100" t="str">
        <f t="shared" si="41"/>
        <v>Mejorable</v>
      </c>
      <c r="U222" s="97">
        <v>4.0</v>
      </c>
      <c r="V222" s="97" t="s">
        <v>546</v>
      </c>
      <c r="W222" s="97" t="s">
        <v>214</v>
      </c>
      <c r="X222" s="97"/>
      <c r="Y222" s="101" t="s">
        <v>215</v>
      </c>
      <c r="Z222" s="101" t="s">
        <v>215</v>
      </c>
      <c r="AA222" s="97" t="s">
        <v>319</v>
      </c>
      <c r="AB222" s="97" t="s">
        <v>547</v>
      </c>
      <c r="AC222" s="98">
        <v>2.0</v>
      </c>
      <c r="AD222" s="98">
        <v>2.0</v>
      </c>
      <c r="AE222" s="100">
        <f t="shared" si="42"/>
        <v>4</v>
      </c>
      <c r="AF222" s="100" t="str">
        <f t="shared" si="43"/>
        <v>Bajo</v>
      </c>
      <c r="AG222" s="98">
        <v>25.0</v>
      </c>
      <c r="AH222" s="100">
        <f t="shared" si="44"/>
        <v>100</v>
      </c>
      <c r="AI222" s="100" t="str">
        <f t="shared" si="45"/>
        <v>3</v>
      </c>
      <c r="AJ222" s="78"/>
      <c r="AK222" s="78"/>
      <c r="AL222" s="78"/>
      <c r="AM222" s="78"/>
      <c r="AN222" s="78"/>
      <c r="AO222" s="78"/>
      <c r="AP222" s="78"/>
      <c r="AQ222" s="78"/>
      <c r="AR222" s="78"/>
      <c r="AS222" s="78"/>
      <c r="AT222" s="78"/>
      <c r="AU222" s="78"/>
      <c r="AV222" s="78"/>
      <c r="AW222" s="78"/>
      <c r="AX222" s="78"/>
      <c r="AY222" s="78"/>
      <c r="AZ222" s="78"/>
      <c r="BA222" s="78"/>
    </row>
    <row r="223" ht="99.0" customHeight="1">
      <c r="A223" s="1"/>
      <c r="B223" s="88"/>
      <c r="C223" s="88"/>
      <c r="D223" s="88"/>
      <c r="E223" s="88"/>
      <c r="F223" s="97" t="s">
        <v>214</v>
      </c>
      <c r="G223" s="124" t="s">
        <v>437</v>
      </c>
      <c r="H223" s="124" t="s">
        <v>225</v>
      </c>
      <c r="I223" s="124" t="s">
        <v>340</v>
      </c>
      <c r="J223" s="124" t="s">
        <v>402</v>
      </c>
      <c r="K223" s="124" t="s">
        <v>438</v>
      </c>
      <c r="L223" s="124" t="s">
        <v>412</v>
      </c>
      <c r="M223" s="130">
        <v>2.0</v>
      </c>
      <c r="N223" s="131">
        <v>2.0</v>
      </c>
      <c r="O223" s="132">
        <f t="shared" si="37"/>
        <v>4</v>
      </c>
      <c r="P223" s="133" t="str">
        <f t="shared" si="38"/>
        <v>Bajo</v>
      </c>
      <c r="Q223" s="120">
        <v>10.0</v>
      </c>
      <c r="R223" s="133">
        <f t="shared" si="39"/>
        <v>40</v>
      </c>
      <c r="S223" s="133" t="str">
        <f t="shared" si="40"/>
        <v>lll</v>
      </c>
      <c r="T223" s="133" t="str">
        <f t="shared" si="41"/>
        <v>Mejorable</v>
      </c>
      <c r="U223" s="96">
        <v>4.0</v>
      </c>
      <c r="V223" s="96" t="s">
        <v>439</v>
      </c>
      <c r="W223" s="96" t="s">
        <v>214</v>
      </c>
      <c r="X223" s="96"/>
      <c r="Y223" s="101" t="s">
        <v>215</v>
      </c>
      <c r="Z223" s="101" t="s">
        <v>215</v>
      </c>
      <c r="AA223" s="96" t="s">
        <v>440</v>
      </c>
      <c r="AB223" s="96" t="s">
        <v>441</v>
      </c>
      <c r="AC223" s="98">
        <v>2.0</v>
      </c>
      <c r="AD223" s="98">
        <v>2.0</v>
      </c>
      <c r="AE223" s="100">
        <f t="shared" si="42"/>
        <v>4</v>
      </c>
      <c r="AF223" s="100" t="str">
        <f t="shared" si="43"/>
        <v>Bajo</v>
      </c>
      <c r="AG223" s="98">
        <v>25.0</v>
      </c>
      <c r="AH223" s="100">
        <f t="shared" si="44"/>
        <v>100</v>
      </c>
      <c r="AI223" s="100" t="str">
        <f t="shared" si="45"/>
        <v>3</v>
      </c>
      <c r="AJ223" s="78"/>
      <c r="AK223" s="78"/>
      <c r="AL223" s="78"/>
      <c r="AM223" s="78"/>
      <c r="AN223" s="78"/>
      <c r="AO223" s="78"/>
      <c r="AP223" s="78"/>
      <c r="AQ223" s="78"/>
      <c r="AR223" s="78"/>
      <c r="AS223" s="78"/>
      <c r="AT223" s="78"/>
      <c r="AU223" s="78"/>
      <c r="AV223" s="78"/>
      <c r="AW223" s="78"/>
      <c r="AX223" s="78"/>
      <c r="AY223" s="78"/>
      <c r="AZ223" s="78"/>
      <c r="BA223" s="78"/>
    </row>
    <row r="224" ht="99.0" customHeight="1">
      <c r="A224" s="1"/>
      <c r="B224" s="88"/>
      <c r="C224" s="88"/>
      <c r="D224" s="88"/>
      <c r="E224" s="88"/>
      <c r="F224" s="118" t="s">
        <v>307</v>
      </c>
      <c r="G224" s="97" t="s">
        <v>548</v>
      </c>
      <c r="H224" s="97" t="s">
        <v>549</v>
      </c>
      <c r="I224" s="97" t="s">
        <v>550</v>
      </c>
      <c r="J224" s="97" t="s">
        <v>551</v>
      </c>
      <c r="K224" s="97" t="s">
        <v>552</v>
      </c>
      <c r="L224" s="97" t="s">
        <v>553</v>
      </c>
      <c r="M224" s="98">
        <v>2.0</v>
      </c>
      <c r="N224" s="98">
        <v>1.0</v>
      </c>
      <c r="O224" s="100">
        <f t="shared" si="37"/>
        <v>2</v>
      </c>
      <c r="P224" s="134" t="str">
        <f t="shared" si="38"/>
        <v>Bajo</v>
      </c>
      <c r="Q224" s="120">
        <v>25.0</v>
      </c>
      <c r="R224" s="133">
        <f t="shared" si="39"/>
        <v>50</v>
      </c>
      <c r="S224" s="133" t="str">
        <f t="shared" si="40"/>
        <v>lll</v>
      </c>
      <c r="T224" s="133" t="str">
        <f t="shared" si="41"/>
        <v>Mejorable</v>
      </c>
      <c r="U224" s="96">
        <v>4.0</v>
      </c>
      <c r="V224" s="96" t="s">
        <v>554</v>
      </c>
      <c r="W224" s="96" t="s">
        <v>307</v>
      </c>
      <c r="X224" s="96"/>
      <c r="Y224" s="101" t="s">
        <v>215</v>
      </c>
      <c r="Z224" s="101" t="s">
        <v>215</v>
      </c>
      <c r="AA224" s="96" t="str">
        <f t="shared" ref="AA224:AB224" si="46">+K224</f>
        <v>Insoección preoperacional de los equipos y condiciones ambientales. 
Terminar la tarea en caso de lluvia o condiciones armosféricas no adecuadas</v>
      </c>
      <c r="AB224" s="96" t="str">
        <f t="shared" si="46"/>
        <v>Uso de EPP para protección  de caídas y </v>
      </c>
      <c r="AC224" s="98">
        <v>2.0</v>
      </c>
      <c r="AD224" s="98">
        <v>1.0</v>
      </c>
      <c r="AE224" s="100">
        <f t="shared" si="42"/>
        <v>2</v>
      </c>
      <c r="AF224" s="100" t="str">
        <f t="shared" si="43"/>
        <v>Bajo</v>
      </c>
      <c r="AG224" s="98">
        <v>25.0</v>
      </c>
      <c r="AH224" s="100">
        <f t="shared" si="44"/>
        <v>50</v>
      </c>
      <c r="AI224" s="100" t="str">
        <f t="shared" si="45"/>
        <v>3</v>
      </c>
      <c r="AJ224" s="78"/>
      <c r="AK224" s="78"/>
      <c r="AL224" s="78"/>
      <c r="AM224" s="78"/>
      <c r="AN224" s="78"/>
      <c r="AO224" s="78"/>
      <c r="AP224" s="78"/>
      <c r="AQ224" s="78"/>
      <c r="AR224" s="78"/>
      <c r="AS224" s="78"/>
      <c r="AT224" s="78"/>
      <c r="AU224" s="78"/>
      <c r="AV224" s="78"/>
      <c r="AW224" s="78"/>
      <c r="AX224" s="78"/>
      <c r="AY224" s="78"/>
      <c r="AZ224" s="78"/>
      <c r="BA224" s="78"/>
      <c r="BB224" s="121"/>
      <c r="BC224" s="121"/>
    </row>
    <row r="225" ht="99.0" customHeight="1">
      <c r="A225" s="1"/>
      <c r="B225" s="88"/>
      <c r="C225" s="88"/>
      <c r="D225" s="88"/>
      <c r="E225" s="91"/>
      <c r="F225" s="118" t="s">
        <v>214</v>
      </c>
      <c r="G225" s="97" t="s">
        <v>268</v>
      </c>
      <c r="H225" s="97" t="s">
        <v>269</v>
      </c>
      <c r="I225" s="97" t="s">
        <v>210</v>
      </c>
      <c r="J225" s="97" t="s">
        <v>211</v>
      </c>
      <c r="K225" s="97" t="s">
        <v>555</v>
      </c>
      <c r="L225" s="122" t="s">
        <v>391</v>
      </c>
      <c r="M225" s="120">
        <v>2.0</v>
      </c>
      <c r="N225" s="120">
        <v>3.0</v>
      </c>
      <c r="O225" s="133">
        <f t="shared" si="37"/>
        <v>6</v>
      </c>
      <c r="P225" s="100" t="str">
        <f t="shared" si="38"/>
        <v>Medio</v>
      </c>
      <c r="Q225" s="98">
        <v>25.0</v>
      </c>
      <c r="R225" s="100">
        <f t="shared" si="39"/>
        <v>150</v>
      </c>
      <c r="S225" s="100" t="str">
        <f t="shared" si="40"/>
        <v>ll</v>
      </c>
      <c r="T225" s="100" t="str">
        <f t="shared" si="41"/>
        <v>Aceptable con control especifico</v>
      </c>
      <c r="U225" s="97">
        <v>24.0</v>
      </c>
      <c r="V225" s="97" t="s">
        <v>213</v>
      </c>
      <c r="W225" s="97" t="s">
        <v>272</v>
      </c>
      <c r="X225" s="97"/>
      <c r="Y225" s="101" t="s">
        <v>215</v>
      </c>
      <c r="Z225" s="101" t="s">
        <v>215</v>
      </c>
      <c r="AA225" s="97" t="str">
        <f>+K225</f>
        <v>Hidratación permanente</v>
      </c>
      <c r="AB225" s="97" t="s">
        <v>556</v>
      </c>
      <c r="AC225" s="98">
        <v>2.0</v>
      </c>
      <c r="AD225" s="99">
        <v>3.0</v>
      </c>
      <c r="AE225" s="100">
        <f t="shared" si="42"/>
        <v>6</v>
      </c>
      <c r="AF225" s="100" t="str">
        <f t="shared" si="43"/>
        <v>Medio</v>
      </c>
      <c r="AG225" s="98">
        <v>25.0</v>
      </c>
      <c r="AH225" s="100">
        <f t="shared" si="44"/>
        <v>150</v>
      </c>
      <c r="AI225" s="100" t="str">
        <f t="shared" si="45"/>
        <v>2</v>
      </c>
      <c r="AJ225" s="78"/>
      <c r="AK225" s="78"/>
      <c r="AL225" s="78"/>
      <c r="AM225" s="78"/>
      <c r="AN225" s="78"/>
      <c r="AO225" s="78"/>
      <c r="AP225" s="78"/>
      <c r="AQ225" s="78"/>
      <c r="AR225" s="78"/>
      <c r="AS225" s="78"/>
      <c r="AT225" s="78"/>
      <c r="AU225" s="78"/>
      <c r="AV225" s="78"/>
      <c r="AW225" s="78"/>
      <c r="AX225" s="78"/>
      <c r="AY225" s="78"/>
      <c r="AZ225" s="78"/>
      <c r="BA225" s="78"/>
      <c r="BB225" s="121"/>
      <c r="BC225" s="121"/>
    </row>
    <row r="226" ht="255.75" customHeight="1">
      <c r="A226" s="1"/>
      <c r="B226" s="88"/>
      <c r="C226" s="88"/>
      <c r="D226" s="88"/>
      <c r="E226" s="161" t="s">
        <v>1116</v>
      </c>
      <c r="F226" s="162" t="s">
        <v>272</v>
      </c>
      <c r="G226" s="163" t="s">
        <v>1117</v>
      </c>
      <c r="H226" s="163" t="s">
        <v>110</v>
      </c>
      <c r="I226" s="164" t="s">
        <v>534</v>
      </c>
      <c r="J226" s="163" t="s">
        <v>1118</v>
      </c>
      <c r="K226" s="163" t="s">
        <v>1119</v>
      </c>
      <c r="L226" s="164" t="s">
        <v>1120</v>
      </c>
      <c r="M226" s="98">
        <v>2.0</v>
      </c>
      <c r="N226" s="98">
        <v>3.0</v>
      </c>
      <c r="O226" s="100">
        <f t="shared" si="37"/>
        <v>6</v>
      </c>
      <c r="P226" s="100" t="str">
        <f t="shared" si="38"/>
        <v>Medio</v>
      </c>
      <c r="Q226" s="98">
        <v>60.0</v>
      </c>
      <c r="R226" s="100">
        <f t="shared" si="39"/>
        <v>360</v>
      </c>
      <c r="S226" s="100" t="str">
        <f t="shared" si="40"/>
        <v>ll</v>
      </c>
      <c r="T226" s="100" t="str">
        <f t="shared" si="41"/>
        <v>Aceptable con control especifico</v>
      </c>
      <c r="U226" s="124">
        <v>4.0</v>
      </c>
      <c r="V226" s="102" t="s">
        <v>1121</v>
      </c>
      <c r="W226" s="102" t="s">
        <v>214</v>
      </c>
      <c r="X226" s="97"/>
      <c r="Y226" s="101" t="s">
        <v>215</v>
      </c>
      <c r="Z226" s="102" t="s">
        <v>1122</v>
      </c>
      <c r="AA226" s="102" t="s">
        <v>1123</v>
      </c>
      <c r="AB226" s="102" t="s">
        <v>541</v>
      </c>
      <c r="AC226" s="98">
        <v>2.0</v>
      </c>
      <c r="AD226" s="98">
        <v>3.0</v>
      </c>
      <c r="AE226" s="100">
        <f t="shared" si="42"/>
        <v>6</v>
      </c>
      <c r="AF226" s="100" t="str">
        <f t="shared" si="43"/>
        <v>Medio</v>
      </c>
      <c r="AG226" s="98">
        <v>60.0</v>
      </c>
      <c r="AH226" s="100">
        <f t="shared" si="44"/>
        <v>360</v>
      </c>
      <c r="AI226" s="100" t="str">
        <f t="shared" si="45"/>
        <v>2</v>
      </c>
      <c r="AJ226" s="78"/>
      <c r="AK226" s="78"/>
      <c r="AL226" s="78"/>
      <c r="AM226" s="78"/>
      <c r="AN226" s="78"/>
      <c r="AO226" s="78"/>
      <c r="AP226" s="78"/>
      <c r="AQ226" s="78"/>
      <c r="AR226" s="78"/>
      <c r="AS226" s="78"/>
      <c r="AT226" s="78"/>
      <c r="AU226" s="78"/>
      <c r="AV226" s="78"/>
      <c r="AW226" s="78"/>
      <c r="AX226" s="78"/>
      <c r="AY226" s="78"/>
      <c r="AZ226" s="78"/>
      <c r="BA226" s="78"/>
      <c r="BB226" s="121"/>
      <c r="BC226" s="121"/>
    </row>
    <row r="227" ht="255.75" customHeight="1">
      <c r="A227" s="1"/>
      <c r="B227" s="88"/>
      <c r="C227" s="88"/>
      <c r="D227" s="88"/>
      <c r="E227" s="88"/>
      <c r="F227" s="165" t="s">
        <v>272</v>
      </c>
      <c r="G227" s="97" t="s">
        <v>1124</v>
      </c>
      <c r="H227" s="97" t="s">
        <v>1125</v>
      </c>
      <c r="I227" s="166" t="s">
        <v>1126</v>
      </c>
      <c r="J227" s="167"/>
      <c r="K227" s="102" t="s">
        <v>1127</v>
      </c>
      <c r="L227" s="166" t="s">
        <v>1128</v>
      </c>
      <c r="M227" s="168">
        <v>2.0</v>
      </c>
      <c r="N227" s="168">
        <v>3.0</v>
      </c>
      <c r="O227" s="169">
        <v>6.0</v>
      </c>
      <c r="P227" s="169" t="s">
        <v>1129</v>
      </c>
      <c r="Q227" s="168">
        <v>10.0</v>
      </c>
      <c r="R227" s="169">
        <v>60.0</v>
      </c>
      <c r="S227" s="169" t="s">
        <v>1130</v>
      </c>
      <c r="T227" s="169" t="s">
        <v>100</v>
      </c>
      <c r="U227" s="97">
        <v>15.0</v>
      </c>
      <c r="V227" s="97" t="s">
        <v>302</v>
      </c>
      <c r="W227" s="97" t="s">
        <v>272</v>
      </c>
      <c r="X227" s="97"/>
      <c r="Y227" s="97" t="s">
        <v>215</v>
      </c>
      <c r="Z227" s="97" t="s">
        <v>215</v>
      </c>
      <c r="AA227" s="97" t="s">
        <v>1131</v>
      </c>
      <c r="AB227" s="97" t="s">
        <v>1132</v>
      </c>
      <c r="AC227" s="98">
        <v>2.0</v>
      </c>
      <c r="AD227" s="98">
        <v>2.0</v>
      </c>
      <c r="AE227" s="100">
        <v>4.0</v>
      </c>
      <c r="AF227" s="100" t="s">
        <v>249</v>
      </c>
      <c r="AG227" s="98">
        <v>10.0</v>
      </c>
      <c r="AH227" s="100">
        <v>40.0</v>
      </c>
      <c r="AI227" s="100">
        <v>3.0</v>
      </c>
      <c r="AJ227" s="78"/>
      <c r="AK227" s="78"/>
      <c r="AL227" s="78"/>
      <c r="AM227" s="78"/>
      <c r="AN227" s="78"/>
      <c r="AO227" s="78"/>
      <c r="AP227" s="78"/>
      <c r="AQ227" s="78"/>
      <c r="AR227" s="78"/>
      <c r="AS227" s="78"/>
      <c r="AT227" s="78"/>
      <c r="AU227" s="78"/>
      <c r="AV227" s="78"/>
      <c r="AW227" s="78"/>
      <c r="AX227" s="78"/>
      <c r="AY227" s="78"/>
      <c r="AZ227" s="78"/>
      <c r="BA227" s="78"/>
      <c r="BB227" s="121"/>
      <c r="BC227" s="121"/>
    </row>
    <row r="228" ht="255.75" customHeight="1">
      <c r="A228" s="1"/>
      <c r="B228" s="88"/>
      <c r="C228" s="88"/>
      <c r="D228" s="88"/>
      <c r="E228" s="91"/>
      <c r="F228" s="166" t="s">
        <v>272</v>
      </c>
      <c r="G228" s="166" t="s">
        <v>980</v>
      </c>
      <c r="H228" s="166" t="s">
        <v>1133</v>
      </c>
      <c r="I228" s="166" t="s">
        <v>1134</v>
      </c>
      <c r="J228" s="166" t="s">
        <v>982</v>
      </c>
      <c r="K228" s="166" t="s">
        <v>1135</v>
      </c>
      <c r="L228" s="166" t="s">
        <v>1136</v>
      </c>
      <c r="M228" s="168">
        <v>6.0</v>
      </c>
      <c r="N228" s="168">
        <v>1.0</v>
      </c>
      <c r="O228" s="169">
        <v>6.0</v>
      </c>
      <c r="P228" s="169" t="s">
        <v>1129</v>
      </c>
      <c r="Q228" s="168">
        <v>25.0</v>
      </c>
      <c r="R228" s="169">
        <v>150.0</v>
      </c>
      <c r="S228" s="169" t="s">
        <v>1137</v>
      </c>
      <c r="T228" s="169" t="s">
        <v>1138</v>
      </c>
      <c r="U228" s="97">
        <v>5.0</v>
      </c>
      <c r="V228" s="97" t="s">
        <v>1139</v>
      </c>
      <c r="W228" s="97" t="s">
        <v>272</v>
      </c>
      <c r="X228" s="97"/>
      <c r="Y228" s="97" t="s">
        <v>215</v>
      </c>
      <c r="Z228" s="97" t="s">
        <v>215</v>
      </c>
      <c r="AA228" s="97" t="s">
        <v>1140</v>
      </c>
      <c r="AB228" s="97" t="s">
        <v>1141</v>
      </c>
      <c r="AC228" s="98">
        <v>2.0</v>
      </c>
      <c r="AD228" s="98">
        <v>1.0</v>
      </c>
      <c r="AE228" s="100">
        <v>2.0</v>
      </c>
      <c r="AF228" s="100" t="s">
        <v>249</v>
      </c>
      <c r="AG228" s="98">
        <v>25.0</v>
      </c>
      <c r="AH228" s="100">
        <v>50.0</v>
      </c>
      <c r="AI228" s="100">
        <v>3.0</v>
      </c>
      <c r="AJ228" s="78"/>
      <c r="AK228" s="78"/>
      <c r="AL228" s="78"/>
      <c r="AM228" s="78"/>
      <c r="AN228" s="78"/>
      <c r="AO228" s="78"/>
      <c r="AP228" s="78"/>
      <c r="AQ228" s="78"/>
      <c r="AR228" s="78"/>
      <c r="AS228" s="78"/>
      <c r="AT228" s="78"/>
      <c r="AU228" s="78"/>
      <c r="AV228" s="78"/>
      <c r="AW228" s="78"/>
      <c r="AX228" s="78"/>
      <c r="AY228" s="78"/>
      <c r="AZ228" s="78"/>
      <c r="BA228" s="78"/>
      <c r="BB228" s="121"/>
      <c r="BC228" s="121"/>
    </row>
    <row r="229" ht="255.75" customHeight="1">
      <c r="A229" s="1"/>
      <c r="B229" s="88"/>
      <c r="C229" s="88"/>
      <c r="D229" s="91"/>
      <c r="E229" s="97" t="s">
        <v>557</v>
      </c>
      <c r="F229" s="97" t="s">
        <v>214</v>
      </c>
      <c r="G229" s="170" t="s">
        <v>558</v>
      </c>
      <c r="H229" s="96" t="s">
        <v>459</v>
      </c>
      <c r="I229" s="122" t="s">
        <v>560</v>
      </c>
      <c r="J229" s="135" t="s">
        <v>1142</v>
      </c>
      <c r="K229" s="96" t="s">
        <v>562</v>
      </c>
      <c r="L229" s="97" t="s">
        <v>563</v>
      </c>
      <c r="M229" s="98">
        <v>2.0</v>
      </c>
      <c r="N229" s="98">
        <v>2.0</v>
      </c>
      <c r="O229" s="100">
        <f t="shared" ref="O229:O280" si="47">+N229*M229</f>
        <v>4</v>
      </c>
      <c r="P229" s="100" t="str">
        <f t="shared" ref="P229:P280" si="48">IF(AND(O229&gt;=2,O229&lt;=4),"Bajo",IF(AND(O229&gt;=6,O229&lt;=8),"Medio",IF(AND(O229&gt;=10,O229&lt;=20),"Alto",IF(AND(O229&gt;=24,O229&lt;=40),"Muy Alto"))))</f>
        <v>Bajo</v>
      </c>
      <c r="Q229" s="98">
        <v>10.0</v>
      </c>
      <c r="R229" s="100">
        <f t="shared" ref="R229:R280" si="49">O229*Q229</f>
        <v>40</v>
      </c>
      <c r="S229" s="100" t="str">
        <f t="shared" ref="S229:S280" si="50">IF(AND(R229&gt;19,R229=20),"lV",IF(AND(R229&gt;=40,R229&lt;=120),"lll",IF(AND(R229&gt;=150,R229&lt;=500),"ll",IF(AND(R229&gt;=400,R229&lt;=6000),"l"))))</f>
        <v>lll</v>
      </c>
      <c r="T229" s="100" t="str">
        <f t="shared" ref="T229:T280" si="51">IF(AND(S229="l"),"No Aceptable",IF(AND(S229="ll"),"Aceptable con control especifico",IF(AND(S229="lll"),"Mejorable",IF(AND(S229="lV"),"Se acepta"))))</f>
        <v>Mejorable</v>
      </c>
      <c r="U229" s="97">
        <v>5.0</v>
      </c>
      <c r="V229" s="97" t="s">
        <v>564</v>
      </c>
      <c r="W229" s="97" t="s">
        <v>214</v>
      </c>
      <c r="X229" s="97"/>
      <c r="Y229" s="101" t="s">
        <v>215</v>
      </c>
      <c r="Z229" s="97" t="s">
        <v>565</v>
      </c>
      <c r="AA229" s="97" t="s">
        <v>566</v>
      </c>
      <c r="AB229" s="97" t="s">
        <v>567</v>
      </c>
      <c r="AC229" s="98">
        <v>2.0</v>
      </c>
      <c r="AD229" s="98">
        <v>2.0</v>
      </c>
      <c r="AE229" s="100">
        <f t="shared" ref="AE229:AE232" si="52">+AD229*AC229</f>
        <v>4</v>
      </c>
      <c r="AF229" s="100" t="str">
        <f t="shared" ref="AF229:AF232" si="53">IF(AND(AE229&gt;=2,AE229&lt;=4),"Bajo",IF(AND(AE229&gt;=6,AE229&lt;=8),"Medio",IF(AND(AE229&gt;=10,AE229&lt;=20),"Alto",IF(AND(AE229&gt;=24,AE229&lt;=40),"Muy Alto"))))</f>
        <v>Bajo</v>
      </c>
      <c r="AG229" s="98">
        <v>10.0</v>
      </c>
      <c r="AH229" s="100">
        <f t="shared" ref="AH229:AH232" si="54">AE229*AG229</f>
        <v>40</v>
      </c>
      <c r="AI229" s="100" t="str">
        <f t="shared" ref="AI229:AI232" si="55">IF(AND(AH229&gt;19,AH229=20),"4",IF(AND(AH229&gt;=40,AH229&lt;=120),"3",IF(AND(AH229&gt;=150,AH229&lt;=500),"2",IF(AND(AH229&gt;=400,AH229&lt;=6000),"1"))))</f>
        <v>3</v>
      </c>
      <c r="AJ229" s="78"/>
      <c r="AK229" s="78"/>
      <c r="AL229" s="78"/>
      <c r="AM229" s="78"/>
      <c r="AN229" s="78"/>
      <c r="AO229" s="78"/>
      <c r="AP229" s="78"/>
      <c r="AQ229" s="78"/>
      <c r="AR229" s="78"/>
      <c r="AS229" s="78"/>
      <c r="AT229" s="78"/>
      <c r="AU229" s="78"/>
      <c r="AV229" s="78"/>
      <c r="AW229" s="78"/>
      <c r="AX229" s="78"/>
      <c r="AY229" s="78"/>
      <c r="AZ229" s="78"/>
      <c r="BA229" s="78"/>
      <c r="BB229" s="121"/>
      <c r="BC229" s="121"/>
    </row>
    <row r="230" ht="99.0" customHeight="1">
      <c r="A230" s="1"/>
      <c r="B230" s="88"/>
      <c r="C230" s="88"/>
      <c r="D230" s="93" t="s">
        <v>568</v>
      </c>
      <c r="E230" s="93" t="s">
        <v>569</v>
      </c>
      <c r="F230" s="96" t="s">
        <v>214</v>
      </c>
      <c r="G230" s="96" t="s">
        <v>570</v>
      </c>
      <c r="H230" s="96" t="s">
        <v>495</v>
      </c>
      <c r="I230" s="97" t="s">
        <v>571</v>
      </c>
      <c r="J230" s="97" t="s">
        <v>572</v>
      </c>
      <c r="K230" s="97"/>
      <c r="L230" s="97" t="s">
        <v>573</v>
      </c>
      <c r="M230" s="98">
        <v>2.0</v>
      </c>
      <c r="N230" s="98">
        <v>2.0</v>
      </c>
      <c r="O230" s="100">
        <f t="shared" si="47"/>
        <v>4</v>
      </c>
      <c r="P230" s="100" t="str">
        <f t="shared" si="48"/>
        <v>Bajo</v>
      </c>
      <c r="Q230" s="98">
        <v>25.0</v>
      </c>
      <c r="R230" s="100">
        <f t="shared" si="49"/>
        <v>100</v>
      </c>
      <c r="S230" s="100" t="str">
        <f t="shared" si="50"/>
        <v>lll</v>
      </c>
      <c r="T230" s="100" t="str">
        <f t="shared" si="51"/>
        <v>Mejorable</v>
      </c>
      <c r="U230" s="97">
        <v>5.0</v>
      </c>
      <c r="V230" s="97" t="s">
        <v>574</v>
      </c>
      <c r="W230" s="97" t="s">
        <v>307</v>
      </c>
      <c r="X230" s="97"/>
      <c r="Y230" s="101" t="s">
        <v>215</v>
      </c>
      <c r="Z230" s="97" t="s">
        <v>575</v>
      </c>
      <c r="AA230" s="97" t="s">
        <v>640</v>
      </c>
      <c r="AB230" s="97" t="s">
        <v>577</v>
      </c>
      <c r="AC230" s="98">
        <v>2.0</v>
      </c>
      <c r="AD230" s="98">
        <v>2.0</v>
      </c>
      <c r="AE230" s="100">
        <f t="shared" si="52"/>
        <v>4</v>
      </c>
      <c r="AF230" s="100" t="str">
        <f t="shared" si="53"/>
        <v>Bajo</v>
      </c>
      <c r="AG230" s="98">
        <v>25.0</v>
      </c>
      <c r="AH230" s="100">
        <f t="shared" si="54"/>
        <v>100</v>
      </c>
      <c r="AI230" s="100" t="str">
        <f t="shared" si="55"/>
        <v>3</v>
      </c>
      <c r="AJ230" s="78"/>
      <c r="AK230" s="78"/>
      <c r="AL230" s="78"/>
      <c r="AM230" s="78"/>
      <c r="AN230" s="78"/>
      <c r="AO230" s="78"/>
      <c r="AP230" s="78"/>
      <c r="AQ230" s="78"/>
      <c r="AR230" s="78"/>
      <c r="AS230" s="78"/>
      <c r="AT230" s="78"/>
      <c r="AU230" s="78"/>
      <c r="AV230" s="78"/>
      <c r="AW230" s="78"/>
      <c r="AX230" s="78"/>
      <c r="AY230" s="78"/>
      <c r="AZ230" s="78"/>
      <c r="BA230" s="78"/>
    </row>
    <row r="231" ht="150.0" customHeight="1">
      <c r="A231" s="1"/>
      <c r="B231" s="88"/>
      <c r="C231" s="88"/>
      <c r="D231" s="88"/>
      <c r="E231" s="88"/>
      <c r="F231" s="97" t="s">
        <v>214</v>
      </c>
      <c r="G231" s="97" t="s">
        <v>578</v>
      </c>
      <c r="H231" s="97" t="s">
        <v>466</v>
      </c>
      <c r="I231" s="97" t="s">
        <v>579</v>
      </c>
      <c r="J231" s="97" t="s">
        <v>580</v>
      </c>
      <c r="K231" s="102" t="s">
        <v>1143</v>
      </c>
      <c r="L231" s="97" t="s">
        <v>582</v>
      </c>
      <c r="M231" s="98">
        <v>6.0</v>
      </c>
      <c r="N231" s="98">
        <v>1.0</v>
      </c>
      <c r="O231" s="100">
        <f t="shared" si="47"/>
        <v>6</v>
      </c>
      <c r="P231" s="100" t="str">
        <f t="shared" si="48"/>
        <v>Medio</v>
      </c>
      <c r="Q231" s="98">
        <v>60.0</v>
      </c>
      <c r="R231" s="100">
        <f t="shared" si="49"/>
        <v>360</v>
      </c>
      <c r="S231" s="100" t="str">
        <f t="shared" si="50"/>
        <v>ll</v>
      </c>
      <c r="T231" s="100" t="str">
        <f t="shared" si="51"/>
        <v>Aceptable con control especifico</v>
      </c>
      <c r="U231" s="97">
        <v>10.0</v>
      </c>
      <c r="V231" s="97" t="s">
        <v>583</v>
      </c>
      <c r="W231" s="97" t="s">
        <v>214</v>
      </c>
      <c r="X231" s="97"/>
      <c r="Y231" s="101" t="s">
        <v>215</v>
      </c>
      <c r="Z231" s="97" t="s">
        <v>584</v>
      </c>
      <c r="AA231" s="97" t="s">
        <v>585</v>
      </c>
      <c r="AB231" s="97" t="s">
        <v>586</v>
      </c>
      <c r="AC231" s="98">
        <v>6.0</v>
      </c>
      <c r="AD231" s="98">
        <v>1.0</v>
      </c>
      <c r="AE231" s="100">
        <f t="shared" si="52"/>
        <v>6</v>
      </c>
      <c r="AF231" s="100" t="str">
        <f t="shared" si="53"/>
        <v>Medio</v>
      </c>
      <c r="AG231" s="98">
        <v>60.0</v>
      </c>
      <c r="AH231" s="100">
        <f t="shared" si="54"/>
        <v>360</v>
      </c>
      <c r="AI231" s="100" t="str">
        <f t="shared" si="55"/>
        <v>2</v>
      </c>
      <c r="AJ231" s="78"/>
      <c r="AK231" s="78"/>
      <c r="AL231" s="78"/>
      <c r="AM231" s="78"/>
      <c r="AN231" s="78"/>
      <c r="AO231" s="78"/>
      <c r="AP231" s="78"/>
      <c r="AQ231" s="78"/>
      <c r="AR231" s="78"/>
      <c r="AS231" s="78"/>
      <c r="AT231" s="78"/>
      <c r="AU231" s="78"/>
      <c r="AV231" s="78"/>
      <c r="AW231" s="78"/>
      <c r="AX231" s="78"/>
      <c r="AY231" s="78"/>
      <c r="AZ231" s="78"/>
      <c r="BA231" s="78"/>
      <c r="BB231" s="121"/>
      <c r="BC231" s="121"/>
    </row>
    <row r="232" ht="99.0" customHeight="1">
      <c r="A232" s="1"/>
      <c r="B232" s="88"/>
      <c r="C232" s="88"/>
      <c r="D232" s="88"/>
      <c r="E232" s="88"/>
      <c r="F232" s="97" t="s">
        <v>214</v>
      </c>
      <c r="G232" s="97" t="s">
        <v>587</v>
      </c>
      <c r="H232" s="97" t="s">
        <v>459</v>
      </c>
      <c r="I232" s="97" t="s">
        <v>588</v>
      </c>
      <c r="J232" s="97" t="s">
        <v>589</v>
      </c>
      <c r="K232" s="97" t="s">
        <v>590</v>
      </c>
      <c r="L232" s="97" t="s">
        <v>591</v>
      </c>
      <c r="M232" s="98">
        <v>2.0</v>
      </c>
      <c r="N232" s="98">
        <v>1.0</v>
      </c>
      <c r="O232" s="100">
        <f t="shared" si="47"/>
        <v>2</v>
      </c>
      <c r="P232" s="100" t="str">
        <f t="shared" si="48"/>
        <v>Bajo</v>
      </c>
      <c r="Q232" s="98">
        <v>25.0</v>
      </c>
      <c r="R232" s="100">
        <f t="shared" si="49"/>
        <v>50</v>
      </c>
      <c r="S232" s="100" t="str">
        <f t="shared" si="50"/>
        <v>lll</v>
      </c>
      <c r="T232" s="100" t="str">
        <f t="shared" si="51"/>
        <v>Mejorable</v>
      </c>
      <c r="U232" s="97">
        <v>15.0</v>
      </c>
      <c r="V232" s="97" t="s">
        <v>592</v>
      </c>
      <c r="W232" s="97" t="s">
        <v>214</v>
      </c>
      <c r="X232" s="97"/>
      <c r="Y232" s="101" t="s">
        <v>215</v>
      </c>
      <c r="Z232" s="97" t="s">
        <v>593</v>
      </c>
      <c r="AA232" s="97" t="s">
        <v>594</v>
      </c>
      <c r="AB232" s="97" t="s">
        <v>595</v>
      </c>
      <c r="AC232" s="98">
        <v>2.0</v>
      </c>
      <c r="AD232" s="98">
        <v>1.0</v>
      </c>
      <c r="AE232" s="100">
        <f t="shared" si="52"/>
        <v>2</v>
      </c>
      <c r="AF232" s="100" t="str">
        <f t="shared" si="53"/>
        <v>Bajo</v>
      </c>
      <c r="AG232" s="98">
        <v>25.0</v>
      </c>
      <c r="AH232" s="100">
        <f t="shared" si="54"/>
        <v>50</v>
      </c>
      <c r="AI232" s="100" t="str">
        <f t="shared" si="55"/>
        <v>3</v>
      </c>
      <c r="AJ232" s="78"/>
      <c r="AK232" s="78"/>
      <c r="AL232" s="78"/>
      <c r="AM232" s="78"/>
      <c r="AN232" s="78"/>
      <c r="AO232" s="78"/>
      <c r="AP232" s="78"/>
      <c r="AQ232" s="78"/>
      <c r="AR232" s="78"/>
      <c r="AS232" s="78"/>
      <c r="AT232" s="78"/>
      <c r="AU232" s="78"/>
      <c r="AV232" s="78"/>
      <c r="AW232" s="78"/>
      <c r="AX232" s="78"/>
      <c r="AY232" s="78"/>
      <c r="AZ232" s="78"/>
      <c r="BA232" s="78"/>
      <c r="BB232" s="121"/>
      <c r="BC232" s="121"/>
    </row>
    <row r="233" ht="99.0" customHeight="1">
      <c r="A233" s="1"/>
      <c r="B233" s="88"/>
      <c r="C233" s="88"/>
      <c r="D233" s="88"/>
      <c r="E233" s="88"/>
      <c r="F233" s="97" t="s">
        <v>307</v>
      </c>
      <c r="G233" s="97" t="s">
        <v>596</v>
      </c>
      <c r="H233" s="97" t="s">
        <v>466</v>
      </c>
      <c r="I233" s="97" t="s">
        <v>597</v>
      </c>
      <c r="J233" s="97"/>
      <c r="K233" s="97" t="s">
        <v>598</v>
      </c>
      <c r="L233" s="97" t="s">
        <v>599</v>
      </c>
      <c r="M233" s="98">
        <v>2.0</v>
      </c>
      <c r="N233" s="98">
        <v>1.0</v>
      </c>
      <c r="O233" s="100">
        <f t="shared" si="47"/>
        <v>2</v>
      </c>
      <c r="P233" s="100" t="str">
        <f t="shared" si="48"/>
        <v>Bajo</v>
      </c>
      <c r="Q233" s="98">
        <v>26.0</v>
      </c>
      <c r="R233" s="100">
        <f t="shared" si="49"/>
        <v>52</v>
      </c>
      <c r="S233" s="100" t="str">
        <f t="shared" si="50"/>
        <v>lll</v>
      </c>
      <c r="T233" s="100" t="str">
        <f t="shared" si="51"/>
        <v>Mejorable</v>
      </c>
      <c r="U233" s="97">
        <v>10.0</v>
      </c>
      <c r="V233" s="97"/>
      <c r="W233" s="97"/>
      <c r="X233" s="97"/>
      <c r="Y233" s="101" t="s">
        <v>215</v>
      </c>
      <c r="Z233" s="97" t="s">
        <v>600</v>
      </c>
      <c r="AA233" s="97" t="s">
        <v>1144</v>
      </c>
      <c r="AB233" s="97" t="s">
        <v>586</v>
      </c>
      <c r="AC233" s="98"/>
      <c r="AD233" s="98"/>
      <c r="AE233" s="100"/>
      <c r="AF233" s="100"/>
      <c r="AG233" s="98"/>
      <c r="AH233" s="100"/>
      <c r="AI233" s="100"/>
      <c r="AJ233" s="78"/>
      <c r="AK233" s="78"/>
      <c r="AL233" s="78"/>
      <c r="AM233" s="78"/>
      <c r="AN233" s="78"/>
      <c r="AO233" s="78"/>
      <c r="AP233" s="78"/>
      <c r="AQ233" s="78"/>
      <c r="AR233" s="78"/>
      <c r="AS233" s="78"/>
      <c r="AT233" s="78"/>
      <c r="AU233" s="78"/>
      <c r="AV233" s="78"/>
      <c r="AW233" s="78"/>
      <c r="AX233" s="78"/>
      <c r="AY233" s="78"/>
      <c r="AZ233" s="78"/>
      <c r="BA233" s="78"/>
      <c r="BB233" s="121"/>
      <c r="BC233" s="121"/>
    </row>
    <row r="234" ht="147.75" customHeight="1">
      <c r="A234" s="1"/>
      <c r="B234" s="88"/>
      <c r="C234" s="88"/>
      <c r="D234" s="88"/>
      <c r="E234" s="88"/>
      <c r="F234" s="97" t="s">
        <v>214</v>
      </c>
      <c r="G234" s="97" t="s">
        <v>602</v>
      </c>
      <c r="H234" s="97" t="s">
        <v>371</v>
      </c>
      <c r="I234" s="97" t="s">
        <v>603</v>
      </c>
      <c r="J234" s="97" t="s">
        <v>604</v>
      </c>
      <c r="K234" s="97" t="s">
        <v>605</v>
      </c>
      <c r="L234" s="97" t="s">
        <v>606</v>
      </c>
      <c r="M234" s="98">
        <v>2.0</v>
      </c>
      <c r="N234" s="98">
        <v>3.0</v>
      </c>
      <c r="O234" s="100">
        <f t="shared" si="47"/>
        <v>6</v>
      </c>
      <c r="P234" s="100" t="str">
        <f t="shared" si="48"/>
        <v>Medio</v>
      </c>
      <c r="Q234" s="98">
        <v>60.0</v>
      </c>
      <c r="R234" s="100">
        <f t="shared" si="49"/>
        <v>360</v>
      </c>
      <c r="S234" s="100" t="str">
        <f t="shared" si="50"/>
        <v>ll</v>
      </c>
      <c r="T234" s="100" t="str">
        <f t="shared" si="51"/>
        <v>Aceptable con control especifico</v>
      </c>
      <c r="U234" s="97">
        <v>4.0</v>
      </c>
      <c r="V234" s="97" t="s">
        <v>583</v>
      </c>
      <c r="W234" s="97" t="s">
        <v>272</v>
      </c>
      <c r="X234" s="97"/>
      <c r="Y234" s="101" t="s">
        <v>215</v>
      </c>
      <c r="Z234" s="101" t="s">
        <v>215</v>
      </c>
      <c r="AA234" s="97" t="s">
        <v>607</v>
      </c>
      <c r="AB234" s="97" t="s">
        <v>608</v>
      </c>
      <c r="AC234" s="98">
        <v>2.0</v>
      </c>
      <c r="AD234" s="98">
        <v>3.0</v>
      </c>
      <c r="AE234" s="100">
        <f t="shared" ref="AE234:AE280" si="56">+AD234*AC234</f>
        <v>6</v>
      </c>
      <c r="AF234" s="100" t="str">
        <f t="shared" ref="AF234:AF280" si="57">IF(AND(AE234&gt;=2,AE234&lt;=4),"Bajo",IF(AND(AE234&gt;=6,AE234&lt;=8),"Medio",IF(AND(AE234&gt;=10,AE234&lt;=20),"Alto",IF(AND(AE234&gt;=24,AE234&lt;=40),"Muy Alto"))))</f>
        <v>Medio</v>
      </c>
      <c r="AG234" s="98">
        <v>25.0</v>
      </c>
      <c r="AH234" s="100">
        <f t="shared" ref="AH234:AH280" si="58">AE234*AG234</f>
        <v>150</v>
      </c>
      <c r="AI234" s="100" t="str">
        <f t="shared" ref="AI234:AI280" si="59">IF(AND(AH234&gt;19,AH234=20),"4",IF(AND(AH234&gt;=40,AH234&lt;=120),"3",IF(AND(AH234&gt;=150,AH234&lt;=500),"2",IF(AND(AH234&gt;=400,AH234&lt;=6000),"1"))))</f>
        <v>2</v>
      </c>
      <c r="AJ234" s="78"/>
      <c r="AK234" s="78"/>
      <c r="AL234" s="78"/>
      <c r="AM234" s="78"/>
      <c r="AN234" s="78"/>
      <c r="AO234" s="78"/>
      <c r="AP234" s="78"/>
      <c r="AQ234" s="78"/>
      <c r="AR234" s="78"/>
      <c r="AS234" s="78"/>
      <c r="AT234" s="78"/>
      <c r="AU234" s="78"/>
      <c r="AV234" s="78"/>
      <c r="AW234" s="78"/>
      <c r="AX234" s="78"/>
      <c r="AY234" s="78"/>
      <c r="AZ234" s="78"/>
      <c r="BA234" s="78"/>
      <c r="BB234" s="121"/>
      <c r="BC234" s="121"/>
    </row>
    <row r="235" ht="99.0" customHeight="1">
      <c r="A235" s="1"/>
      <c r="B235" s="88"/>
      <c r="C235" s="88"/>
      <c r="D235" s="88"/>
      <c r="E235" s="93" t="s">
        <v>609</v>
      </c>
      <c r="F235" s="97" t="s">
        <v>207</v>
      </c>
      <c r="G235" s="97" t="s">
        <v>610</v>
      </c>
      <c r="H235" s="97" t="s">
        <v>219</v>
      </c>
      <c r="I235" s="97" t="s">
        <v>611</v>
      </c>
      <c r="J235" s="97"/>
      <c r="K235" s="97"/>
      <c r="L235" s="97" t="s">
        <v>612</v>
      </c>
      <c r="M235" s="98">
        <v>2.0</v>
      </c>
      <c r="N235" s="98">
        <v>2.0</v>
      </c>
      <c r="O235" s="100">
        <f t="shared" si="47"/>
        <v>4</v>
      </c>
      <c r="P235" s="100" t="str">
        <f t="shared" si="48"/>
        <v>Bajo</v>
      </c>
      <c r="Q235" s="98">
        <v>10.0</v>
      </c>
      <c r="R235" s="100">
        <f t="shared" si="49"/>
        <v>40</v>
      </c>
      <c r="S235" s="100" t="str">
        <f t="shared" si="50"/>
        <v>lll</v>
      </c>
      <c r="T235" s="100" t="str">
        <f t="shared" si="51"/>
        <v>Mejorable</v>
      </c>
      <c r="U235" s="97">
        <v>3.0</v>
      </c>
      <c r="V235" s="97" t="s">
        <v>613</v>
      </c>
      <c r="W235" s="97" t="s">
        <v>214</v>
      </c>
      <c r="X235" s="97"/>
      <c r="Y235" s="101" t="s">
        <v>215</v>
      </c>
      <c r="Z235" s="101" t="s">
        <v>215</v>
      </c>
      <c r="AA235" s="97" t="s">
        <v>614</v>
      </c>
      <c r="AB235" s="101" t="s">
        <v>215</v>
      </c>
      <c r="AC235" s="98">
        <v>2.0</v>
      </c>
      <c r="AD235" s="98">
        <v>2.0</v>
      </c>
      <c r="AE235" s="100">
        <f t="shared" si="56"/>
        <v>4</v>
      </c>
      <c r="AF235" s="100" t="str">
        <f t="shared" si="57"/>
        <v>Bajo</v>
      </c>
      <c r="AG235" s="98">
        <v>10.0</v>
      </c>
      <c r="AH235" s="100">
        <f t="shared" si="58"/>
        <v>40</v>
      </c>
      <c r="AI235" s="100" t="str">
        <f t="shared" si="59"/>
        <v>3</v>
      </c>
      <c r="AJ235" s="78"/>
      <c r="AK235" s="78"/>
      <c r="AL235" s="78"/>
      <c r="AM235" s="78"/>
      <c r="AN235" s="78"/>
      <c r="AO235" s="78"/>
      <c r="AP235" s="78"/>
      <c r="AQ235" s="78"/>
      <c r="AR235" s="78"/>
      <c r="AS235" s="78"/>
      <c r="AT235" s="78"/>
      <c r="AU235" s="78"/>
      <c r="AV235" s="78"/>
      <c r="AW235" s="78"/>
      <c r="AX235" s="78"/>
      <c r="AY235" s="78"/>
      <c r="AZ235" s="78"/>
      <c r="BA235" s="78"/>
      <c r="BB235" s="121"/>
      <c r="BC235" s="121"/>
    </row>
    <row r="236" ht="237.0" customHeight="1">
      <c r="A236" s="1"/>
      <c r="B236" s="88"/>
      <c r="C236" s="88"/>
      <c r="D236" s="88"/>
      <c r="E236" s="88"/>
      <c r="F236" s="97" t="s">
        <v>207</v>
      </c>
      <c r="G236" s="97" t="s">
        <v>587</v>
      </c>
      <c r="H236" s="97" t="s">
        <v>466</v>
      </c>
      <c r="I236" s="97" t="s">
        <v>615</v>
      </c>
      <c r="J236" s="97" t="s">
        <v>580</v>
      </c>
      <c r="K236" s="97" t="s">
        <v>581</v>
      </c>
      <c r="L236" s="97" t="s">
        <v>582</v>
      </c>
      <c r="M236" s="99">
        <v>6.0</v>
      </c>
      <c r="N236" s="99">
        <v>2.0</v>
      </c>
      <c r="O236" s="100">
        <f t="shared" si="47"/>
        <v>12</v>
      </c>
      <c r="P236" s="100" t="str">
        <f t="shared" si="48"/>
        <v>Alto</v>
      </c>
      <c r="Q236" s="98">
        <v>60.0</v>
      </c>
      <c r="R236" s="100">
        <f t="shared" si="49"/>
        <v>720</v>
      </c>
      <c r="S236" s="100" t="str">
        <f t="shared" si="50"/>
        <v>l</v>
      </c>
      <c r="T236" s="100" t="str">
        <f t="shared" si="51"/>
        <v>No Aceptable</v>
      </c>
      <c r="U236" s="97">
        <v>10.0</v>
      </c>
      <c r="V236" s="97" t="s">
        <v>583</v>
      </c>
      <c r="W236" s="97" t="s">
        <v>214</v>
      </c>
      <c r="X236" s="97"/>
      <c r="Y236" s="101" t="s">
        <v>215</v>
      </c>
      <c r="Z236" s="97" t="s">
        <v>616</v>
      </c>
      <c r="AA236" s="97" t="s">
        <v>1145</v>
      </c>
      <c r="AB236" s="97" t="s">
        <v>618</v>
      </c>
      <c r="AC236" s="98">
        <v>6.0</v>
      </c>
      <c r="AD236" s="99">
        <v>1.0</v>
      </c>
      <c r="AE236" s="100">
        <f t="shared" si="56"/>
        <v>6</v>
      </c>
      <c r="AF236" s="100" t="str">
        <f t="shared" si="57"/>
        <v>Medio</v>
      </c>
      <c r="AG236" s="98">
        <v>60.0</v>
      </c>
      <c r="AH236" s="100">
        <f t="shared" si="58"/>
        <v>360</v>
      </c>
      <c r="AI236" s="100" t="str">
        <f t="shared" si="59"/>
        <v>2</v>
      </c>
      <c r="AJ236" s="78"/>
      <c r="AK236" s="78"/>
      <c r="AL236" s="78"/>
      <c r="AM236" s="78"/>
      <c r="AN236" s="78"/>
      <c r="AO236" s="78"/>
      <c r="AP236" s="78"/>
      <c r="AQ236" s="78"/>
      <c r="AR236" s="78"/>
      <c r="AS236" s="78"/>
      <c r="AT236" s="78"/>
      <c r="AU236" s="78"/>
      <c r="AV236" s="78"/>
      <c r="AW236" s="78"/>
      <c r="AX236" s="78"/>
      <c r="AY236" s="78"/>
      <c r="AZ236" s="78"/>
      <c r="BA236" s="78"/>
    </row>
    <row r="237" ht="174.0" customHeight="1">
      <c r="A237" s="1"/>
      <c r="B237" s="88"/>
      <c r="C237" s="88"/>
      <c r="D237" s="88"/>
      <c r="E237" s="91"/>
      <c r="F237" s="97" t="s">
        <v>214</v>
      </c>
      <c r="G237" s="97" t="s">
        <v>602</v>
      </c>
      <c r="H237" s="97" t="s">
        <v>371</v>
      </c>
      <c r="I237" s="97" t="s">
        <v>603</v>
      </c>
      <c r="J237" s="97" t="s">
        <v>604</v>
      </c>
      <c r="K237" s="97" t="s">
        <v>605</v>
      </c>
      <c r="L237" s="97" t="s">
        <v>606</v>
      </c>
      <c r="M237" s="98">
        <v>2.0</v>
      </c>
      <c r="N237" s="98">
        <v>3.0</v>
      </c>
      <c r="O237" s="100">
        <f t="shared" si="47"/>
        <v>6</v>
      </c>
      <c r="P237" s="100" t="str">
        <f t="shared" si="48"/>
        <v>Medio</v>
      </c>
      <c r="Q237" s="98">
        <v>60.0</v>
      </c>
      <c r="R237" s="100">
        <f t="shared" si="49"/>
        <v>360</v>
      </c>
      <c r="S237" s="100" t="str">
        <f t="shared" si="50"/>
        <v>ll</v>
      </c>
      <c r="T237" s="100" t="str">
        <f t="shared" si="51"/>
        <v>Aceptable con control especifico</v>
      </c>
      <c r="U237" s="97">
        <v>4.0</v>
      </c>
      <c r="V237" s="97" t="s">
        <v>583</v>
      </c>
      <c r="W237" s="97" t="s">
        <v>272</v>
      </c>
      <c r="X237" s="97"/>
      <c r="Y237" s="101" t="s">
        <v>215</v>
      </c>
      <c r="Z237" s="101" t="s">
        <v>215</v>
      </c>
      <c r="AA237" s="97" t="s">
        <v>607</v>
      </c>
      <c r="AB237" s="97" t="s">
        <v>608</v>
      </c>
      <c r="AC237" s="98">
        <v>2.0</v>
      </c>
      <c r="AD237" s="98">
        <v>3.0</v>
      </c>
      <c r="AE237" s="100">
        <f t="shared" si="56"/>
        <v>6</v>
      </c>
      <c r="AF237" s="100" t="str">
        <f t="shared" si="57"/>
        <v>Medio</v>
      </c>
      <c r="AG237" s="98">
        <v>25.0</v>
      </c>
      <c r="AH237" s="100">
        <f t="shared" si="58"/>
        <v>150</v>
      </c>
      <c r="AI237" s="100" t="str">
        <f t="shared" si="59"/>
        <v>2</v>
      </c>
      <c r="AJ237" s="78"/>
      <c r="AK237" s="78"/>
      <c r="AL237" s="78"/>
      <c r="AM237" s="78"/>
      <c r="AN237" s="78"/>
      <c r="AO237" s="78"/>
      <c r="AP237" s="78"/>
      <c r="AQ237" s="78"/>
      <c r="AR237" s="78"/>
      <c r="AS237" s="78"/>
      <c r="AT237" s="78"/>
      <c r="AU237" s="78"/>
      <c r="AV237" s="78"/>
      <c r="AW237" s="78"/>
      <c r="AX237" s="78"/>
      <c r="AY237" s="78"/>
      <c r="AZ237" s="78"/>
      <c r="BA237" s="78"/>
    </row>
    <row r="238" ht="120.0" customHeight="1">
      <c r="A238" s="1"/>
      <c r="B238" s="88"/>
      <c r="C238" s="88"/>
      <c r="D238" s="88"/>
      <c r="E238" s="97" t="s">
        <v>619</v>
      </c>
      <c r="F238" s="97" t="s">
        <v>214</v>
      </c>
      <c r="G238" s="97" t="s">
        <v>619</v>
      </c>
      <c r="H238" s="97" t="s">
        <v>459</v>
      </c>
      <c r="I238" s="97" t="s">
        <v>588</v>
      </c>
      <c r="J238" s="97" t="s">
        <v>589</v>
      </c>
      <c r="K238" s="97" t="s">
        <v>590</v>
      </c>
      <c r="L238" s="97" t="s">
        <v>591</v>
      </c>
      <c r="M238" s="98">
        <v>2.0</v>
      </c>
      <c r="N238" s="98">
        <v>2.0</v>
      </c>
      <c r="O238" s="100">
        <f t="shared" si="47"/>
        <v>4</v>
      </c>
      <c r="P238" s="100" t="str">
        <f t="shared" si="48"/>
        <v>Bajo</v>
      </c>
      <c r="Q238" s="98">
        <v>25.0</v>
      </c>
      <c r="R238" s="100">
        <f t="shared" si="49"/>
        <v>100</v>
      </c>
      <c r="S238" s="100" t="str">
        <f t="shared" si="50"/>
        <v>lll</v>
      </c>
      <c r="T238" s="100" t="str">
        <f t="shared" si="51"/>
        <v>Mejorable</v>
      </c>
      <c r="U238" s="97">
        <v>6.0</v>
      </c>
      <c r="V238" s="97" t="s">
        <v>592</v>
      </c>
      <c r="W238" s="97" t="s">
        <v>214</v>
      </c>
      <c r="X238" s="97"/>
      <c r="Y238" s="101" t="s">
        <v>215</v>
      </c>
      <c r="Z238" s="97" t="s">
        <v>593</v>
      </c>
      <c r="AA238" s="97" t="s">
        <v>620</v>
      </c>
      <c r="AB238" s="97" t="s">
        <v>595</v>
      </c>
      <c r="AC238" s="98">
        <v>2.0</v>
      </c>
      <c r="AD238" s="98">
        <v>2.0</v>
      </c>
      <c r="AE238" s="100">
        <f t="shared" si="56"/>
        <v>4</v>
      </c>
      <c r="AF238" s="100" t="str">
        <f t="shared" si="57"/>
        <v>Bajo</v>
      </c>
      <c r="AG238" s="98">
        <v>25.0</v>
      </c>
      <c r="AH238" s="100">
        <f t="shared" si="58"/>
        <v>100</v>
      </c>
      <c r="AI238" s="100" t="str">
        <f t="shared" si="59"/>
        <v>3</v>
      </c>
      <c r="AJ238" s="78"/>
      <c r="AK238" s="78"/>
      <c r="AL238" s="78"/>
      <c r="AM238" s="78"/>
      <c r="AN238" s="78"/>
      <c r="AO238" s="78"/>
      <c r="AP238" s="78"/>
      <c r="AQ238" s="78"/>
      <c r="AR238" s="78"/>
      <c r="AS238" s="78"/>
      <c r="AT238" s="78"/>
      <c r="AU238" s="78"/>
      <c r="AV238" s="78"/>
      <c r="AW238" s="78"/>
      <c r="AX238" s="78"/>
      <c r="AY238" s="78"/>
      <c r="AZ238" s="78"/>
      <c r="BA238" s="78"/>
    </row>
    <row r="239" ht="99.0" customHeight="1">
      <c r="A239" s="1"/>
      <c r="B239" s="88"/>
      <c r="C239" s="88"/>
      <c r="D239" s="88"/>
      <c r="E239" s="97" t="s">
        <v>569</v>
      </c>
      <c r="F239" s="97" t="s">
        <v>214</v>
      </c>
      <c r="G239" s="97" t="s">
        <v>268</v>
      </c>
      <c r="H239" s="97" t="s">
        <v>269</v>
      </c>
      <c r="I239" s="97" t="s">
        <v>210</v>
      </c>
      <c r="J239" s="97" t="s">
        <v>211</v>
      </c>
      <c r="K239" s="97" t="s">
        <v>1146</v>
      </c>
      <c r="L239" s="97" t="s">
        <v>391</v>
      </c>
      <c r="M239" s="98">
        <v>2.0</v>
      </c>
      <c r="N239" s="98">
        <v>4.0</v>
      </c>
      <c r="O239" s="100">
        <f t="shared" si="47"/>
        <v>8</v>
      </c>
      <c r="P239" s="100" t="str">
        <f t="shared" si="48"/>
        <v>Medio</v>
      </c>
      <c r="Q239" s="98">
        <v>25.0</v>
      </c>
      <c r="R239" s="100">
        <f t="shared" si="49"/>
        <v>200</v>
      </c>
      <c r="S239" s="100" t="str">
        <f t="shared" si="50"/>
        <v>ll</v>
      </c>
      <c r="T239" s="100" t="str">
        <f t="shared" si="51"/>
        <v>Aceptable con control especifico</v>
      </c>
      <c r="U239" s="97">
        <v>24.0</v>
      </c>
      <c r="V239" s="97" t="s">
        <v>213</v>
      </c>
      <c r="W239" s="97" t="s">
        <v>272</v>
      </c>
      <c r="X239" s="97"/>
      <c r="Y239" s="101" t="s">
        <v>215</v>
      </c>
      <c r="Z239" s="101" t="s">
        <v>215</v>
      </c>
      <c r="AA239" s="101" t="s">
        <v>215</v>
      </c>
      <c r="AB239" s="97" t="s">
        <v>394</v>
      </c>
      <c r="AC239" s="98">
        <v>2.0</v>
      </c>
      <c r="AD239" s="98">
        <v>4.0</v>
      </c>
      <c r="AE239" s="100">
        <f t="shared" si="56"/>
        <v>8</v>
      </c>
      <c r="AF239" s="100" t="str">
        <f t="shared" si="57"/>
        <v>Medio</v>
      </c>
      <c r="AG239" s="98">
        <v>25.0</v>
      </c>
      <c r="AH239" s="100">
        <f t="shared" si="58"/>
        <v>200</v>
      </c>
      <c r="AI239" s="100" t="str">
        <f t="shared" si="59"/>
        <v>2</v>
      </c>
      <c r="AJ239" s="78"/>
      <c r="AK239" s="78"/>
      <c r="AL239" s="78"/>
      <c r="AM239" s="78"/>
      <c r="AN239" s="78"/>
      <c r="AO239" s="78"/>
      <c r="AP239" s="78"/>
      <c r="AQ239" s="78"/>
      <c r="AR239" s="78"/>
      <c r="AS239" s="78"/>
      <c r="AT239" s="78"/>
      <c r="AU239" s="78"/>
      <c r="AV239" s="78"/>
      <c r="AW239" s="78"/>
      <c r="AX239" s="78"/>
      <c r="AY239" s="78"/>
      <c r="AZ239" s="78"/>
      <c r="BA239" s="78"/>
    </row>
    <row r="240" ht="99.0" customHeight="1">
      <c r="A240" s="1"/>
      <c r="B240" s="88"/>
      <c r="C240" s="88"/>
      <c r="D240" s="88"/>
      <c r="E240" s="97" t="s">
        <v>569</v>
      </c>
      <c r="F240" s="97" t="s">
        <v>214</v>
      </c>
      <c r="G240" s="97" t="s">
        <v>275</v>
      </c>
      <c r="H240" s="97" t="s">
        <v>209</v>
      </c>
      <c r="I240" s="97" t="s">
        <v>210</v>
      </c>
      <c r="J240" s="97" t="s">
        <v>211</v>
      </c>
      <c r="K240" s="97" t="s">
        <v>626</v>
      </c>
      <c r="L240" s="97" t="s">
        <v>241</v>
      </c>
      <c r="M240" s="98">
        <v>2.0</v>
      </c>
      <c r="N240" s="98">
        <v>4.0</v>
      </c>
      <c r="O240" s="100">
        <f t="shared" si="47"/>
        <v>8</v>
      </c>
      <c r="P240" s="100" t="str">
        <f t="shared" si="48"/>
        <v>Medio</v>
      </c>
      <c r="Q240" s="98">
        <v>25.0</v>
      </c>
      <c r="R240" s="100">
        <f t="shared" si="49"/>
        <v>200</v>
      </c>
      <c r="S240" s="100" t="str">
        <f t="shared" si="50"/>
        <v>ll</v>
      </c>
      <c r="T240" s="100" t="str">
        <f t="shared" si="51"/>
        <v>Aceptable con control especifico</v>
      </c>
      <c r="U240" s="97">
        <v>24.0</v>
      </c>
      <c r="V240" s="97" t="s">
        <v>471</v>
      </c>
      <c r="W240" s="97" t="s">
        <v>272</v>
      </c>
      <c r="X240" s="97"/>
      <c r="Y240" s="101" t="s">
        <v>215</v>
      </c>
      <c r="Z240" s="101" t="s">
        <v>215</v>
      </c>
      <c r="AA240" s="97" t="s">
        <v>1147</v>
      </c>
      <c r="AB240" s="97" t="s">
        <v>1113</v>
      </c>
      <c r="AC240" s="98">
        <v>2.0</v>
      </c>
      <c r="AD240" s="98">
        <v>4.0</v>
      </c>
      <c r="AE240" s="100">
        <f t="shared" si="56"/>
        <v>8</v>
      </c>
      <c r="AF240" s="100" t="str">
        <f t="shared" si="57"/>
        <v>Medio</v>
      </c>
      <c r="AG240" s="98">
        <v>25.0</v>
      </c>
      <c r="AH240" s="100">
        <f t="shared" si="58"/>
        <v>200</v>
      </c>
      <c r="AI240" s="100" t="str">
        <f t="shared" si="59"/>
        <v>2</v>
      </c>
      <c r="AJ240" s="78"/>
      <c r="AK240" s="78"/>
      <c r="AL240" s="78"/>
      <c r="AM240" s="78"/>
      <c r="AN240" s="78"/>
      <c r="AO240" s="78"/>
      <c r="AP240" s="78"/>
      <c r="AQ240" s="78"/>
      <c r="AR240" s="78"/>
      <c r="AS240" s="78"/>
      <c r="AT240" s="78"/>
      <c r="AU240" s="78"/>
      <c r="AV240" s="78"/>
      <c r="AW240" s="78"/>
      <c r="AX240" s="78"/>
      <c r="AY240" s="78"/>
      <c r="AZ240" s="78"/>
      <c r="BA240" s="78"/>
    </row>
    <row r="241" ht="237.0" customHeight="1">
      <c r="A241" s="1"/>
      <c r="B241" s="88"/>
      <c r="C241" s="88"/>
      <c r="D241" s="88"/>
      <c r="E241" s="97" t="s">
        <v>609</v>
      </c>
      <c r="F241" s="97" t="s">
        <v>207</v>
      </c>
      <c r="G241" s="97" t="s">
        <v>610</v>
      </c>
      <c r="H241" s="97" t="s">
        <v>219</v>
      </c>
      <c r="I241" s="97" t="s">
        <v>611</v>
      </c>
      <c r="J241" s="97"/>
      <c r="K241" s="97" t="s">
        <v>1148</v>
      </c>
      <c r="L241" s="97" t="s">
        <v>612</v>
      </c>
      <c r="M241" s="98">
        <v>2.0</v>
      </c>
      <c r="N241" s="98">
        <v>2.0</v>
      </c>
      <c r="O241" s="100">
        <f t="shared" si="47"/>
        <v>4</v>
      </c>
      <c r="P241" s="100" t="str">
        <f t="shared" si="48"/>
        <v>Bajo</v>
      </c>
      <c r="Q241" s="98">
        <v>10.0</v>
      </c>
      <c r="R241" s="100">
        <f t="shared" si="49"/>
        <v>40</v>
      </c>
      <c r="S241" s="100" t="str">
        <f t="shared" si="50"/>
        <v>lll</v>
      </c>
      <c r="T241" s="100" t="str">
        <f t="shared" si="51"/>
        <v>Mejorable</v>
      </c>
      <c r="U241" s="97">
        <v>3.0</v>
      </c>
      <c r="V241" s="97" t="s">
        <v>613</v>
      </c>
      <c r="W241" s="97" t="s">
        <v>214</v>
      </c>
      <c r="X241" s="97"/>
      <c r="Y241" s="101" t="s">
        <v>215</v>
      </c>
      <c r="Z241" s="101" t="s">
        <v>215</v>
      </c>
      <c r="AA241" s="97" t="s">
        <v>614</v>
      </c>
      <c r="AB241" s="101" t="s">
        <v>215</v>
      </c>
      <c r="AC241" s="98">
        <v>2.0</v>
      </c>
      <c r="AD241" s="98">
        <v>2.0</v>
      </c>
      <c r="AE241" s="100">
        <f t="shared" si="56"/>
        <v>4</v>
      </c>
      <c r="AF241" s="100" t="str">
        <f t="shared" si="57"/>
        <v>Bajo</v>
      </c>
      <c r="AG241" s="98">
        <v>10.0</v>
      </c>
      <c r="AH241" s="100">
        <f t="shared" si="58"/>
        <v>40</v>
      </c>
      <c r="AI241" s="100" t="str">
        <f t="shared" si="59"/>
        <v>3</v>
      </c>
      <c r="AJ241" s="78"/>
      <c r="AK241" s="78"/>
      <c r="AL241" s="78"/>
      <c r="AM241" s="78"/>
      <c r="AN241" s="78"/>
      <c r="AO241" s="78"/>
      <c r="AP241" s="78"/>
      <c r="AQ241" s="78"/>
      <c r="AR241" s="78"/>
      <c r="AS241" s="78"/>
      <c r="AT241" s="78"/>
      <c r="AU241" s="78"/>
      <c r="AV241" s="78"/>
      <c r="AW241" s="78"/>
      <c r="AX241" s="78"/>
      <c r="AY241" s="78"/>
      <c r="AZ241" s="78"/>
      <c r="BA241" s="78"/>
    </row>
    <row r="242" ht="159.75" customHeight="1">
      <c r="A242" s="1"/>
      <c r="B242" s="88"/>
      <c r="C242" s="88"/>
      <c r="D242" s="91"/>
      <c r="E242" s="97" t="s">
        <v>619</v>
      </c>
      <c r="F242" s="97" t="s">
        <v>214</v>
      </c>
      <c r="G242" s="97" t="s">
        <v>619</v>
      </c>
      <c r="H242" s="97" t="s">
        <v>466</v>
      </c>
      <c r="I242" s="97" t="s">
        <v>1149</v>
      </c>
      <c r="J242" s="97" t="s">
        <v>702</v>
      </c>
      <c r="K242" s="97" t="s">
        <v>1150</v>
      </c>
      <c r="L242" s="97" t="s">
        <v>1151</v>
      </c>
      <c r="M242" s="98">
        <v>2.0</v>
      </c>
      <c r="N242" s="99">
        <v>4.0</v>
      </c>
      <c r="O242" s="100">
        <f t="shared" si="47"/>
        <v>8</v>
      </c>
      <c r="P242" s="100" t="str">
        <f t="shared" si="48"/>
        <v>Medio</v>
      </c>
      <c r="Q242" s="98">
        <v>100.0</v>
      </c>
      <c r="R242" s="100">
        <f t="shared" si="49"/>
        <v>800</v>
      </c>
      <c r="S242" s="100" t="str">
        <f t="shared" si="50"/>
        <v>l</v>
      </c>
      <c r="T242" s="100" t="str">
        <f t="shared" si="51"/>
        <v>No Aceptable</v>
      </c>
      <c r="U242" s="97">
        <v>15.0</v>
      </c>
      <c r="V242" s="97" t="s">
        <v>592</v>
      </c>
      <c r="W242" s="97" t="s">
        <v>214</v>
      </c>
      <c r="X242" s="97"/>
      <c r="Y242" s="101" t="s">
        <v>215</v>
      </c>
      <c r="Z242" s="97" t="s">
        <v>1152</v>
      </c>
      <c r="AA242" s="97" t="s">
        <v>1153</v>
      </c>
      <c r="AB242" s="97" t="s">
        <v>1154</v>
      </c>
      <c r="AC242" s="98">
        <v>2.0</v>
      </c>
      <c r="AD242" s="99">
        <v>3.0</v>
      </c>
      <c r="AE242" s="100">
        <f t="shared" si="56"/>
        <v>6</v>
      </c>
      <c r="AF242" s="100" t="str">
        <f t="shared" si="57"/>
        <v>Medio</v>
      </c>
      <c r="AG242" s="98">
        <v>100.0</v>
      </c>
      <c r="AH242" s="100">
        <f t="shared" si="58"/>
        <v>600</v>
      </c>
      <c r="AI242" s="100" t="str">
        <f t="shared" si="59"/>
        <v>1</v>
      </c>
      <c r="AJ242" s="78"/>
      <c r="AK242" s="78"/>
      <c r="AL242" s="78"/>
      <c r="AM242" s="78"/>
      <c r="AN242" s="78"/>
      <c r="AO242" s="78"/>
      <c r="AP242" s="78"/>
      <c r="AQ242" s="78"/>
      <c r="AR242" s="78"/>
      <c r="AS242" s="78"/>
      <c r="AT242" s="78"/>
      <c r="AU242" s="78"/>
      <c r="AV242" s="78"/>
      <c r="AW242" s="78"/>
      <c r="AX242" s="78"/>
      <c r="AY242" s="78"/>
      <c r="AZ242" s="78"/>
      <c r="BA242" s="78"/>
    </row>
    <row r="243" ht="99.0" customHeight="1">
      <c r="A243" s="1"/>
      <c r="B243" s="88"/>
      <c r="C243" s="88"/>
      <c r="D243" s="93" t="s">
        <v>621</v>
      </c>
      <c r="E243" s="93" t="s">
        <v>622</v>
      </c>
      <c r="F243" s="97" t="s">
        <v>214</v>
      </c>
      <c r="G243" s="97" t="s">
        <v>437</v>
      </c>
      <c r="H243" s="97" t="s">
        <v>225</v>
      </c>
      <c r="I243" s="97" t="s">
        <v>515</v>
      </c>
      <c r="J243" s="97" t="s">
        <v>516</v>
      </c>
      <c r="K243" s="97" t="s">
        <v>517</v>
      </c>
      <c r="L243" s="97" t="s">
        <v>518</v>
      </c>
      <c r="M243" s="98">
        <v>2.0</v>
      </c>
      <c r="N243" s="98">
        <v>3.0</v>
      </c>
      <c r="O243" s="100">
        <f t="shared" si="47"/>
        <v>6</v>
      </c>
      <c r="P243" s="100" t="str">
        <f t="shared" si="48"/>
        <v>Medio</v>
      </c>
      <c r="Q243" s="98">
        <v>25.0</v>
      </c>
      <c r="R243" s="100">
        <f t="shared" si="49"/>
        <v>150</v>
      </c>
      <c r="S243" s="100" t="str">
        <f t="shared" si="50"/>
        <v>ll</v>
      </c>
      <c r="T243" s="100" t="str">
        <f t="shared" si="51"/>
        <v>Aceptable con control especifico</v>
      </c>
      <c r="U243" s="97">
        <v>2.0</v>
      </c>
      <c r="V243" s="97" t="s">
        <v>519</v>
      </c>
      <c r="W243" s="97" t="s">
        <v>272</v>
      </c>
      <c r="X243" s="97"/>
      <c r="Y243" s="101" t="s">
        <v>215</v>
      </c>
      <c r="Z243" s="97" t="s">
        <v>623</v>
      </c>
      <c r="AA243" s="97" t="s">
        <v>624</v>
      </c>
      <c r="AB243" s="97" t="s">
        <v>625</v>
      </c>
      <c r="AC243" s="98">
        <v>2.0</v>
      </c>
      <c r="AD243" s="98">
        <v>3.0</v>
      </c>
      <c r="AE243" s="100">
        <f t="shared" si="56"/>
        <v>6</v>
      </c>
      <c r="AF243" s="100" t="str">
        <f t="shared" si="57"/>
        <v>Medio</v>
      </c>
      <c r="AG243" s="98">
        <v>25.0</v>
      </c>
      <c r="AH243" s="100">
        <f t="shared" si="58"/>
        <v>150</v>
      </c>
      <c r="AI243" s="100" t="str">
        <f t="shared" si="59"/>
        <v>2</v>
      </c>
      <c r="AJ243" s="78"/>
      <c r="AK243" s="78"/>
      <c r="AL243" s="78"/>
      <c r="AM243" s="78"/>
      <c r="AN243" s="78"/>
      <c r="AO243" s="78"/>
      <c r="AP243" s="78"/>
      <c r="AQ243" s="78"/>
      <c r="AR243" s="78"/>
      <c r="AS243" s="78"/>
      <c r="AT243" s="78"/>
      <c r="AU243" s="78"/>
      <c r="AV243" s="78"/>
      <c r="AW243" s="78"/>
      <c r="AX243" s="78"/>
      <c r="AY243" s="78"/>
      <c r="AZ243" s="78"/>
      <c r="BA243" s="78"/>
    </row>
    <row r="244" ht="99.0" customHeight="1">
      <c r="A244" s="1"/>
      <c r="B244" s="88"/>
      <c r="C244" s="88"/>
      <c r="D244" s="88"/>
      <c r="E244" s="88"/>
      <c r="F244" s="97" t="s">
        <v>214</v>
      </c>
      <c r="G244" s="97" t="s">
        <v>268</v>
      </c>
      <c r="H244" s="97" t="s">
        <v>269</v>
      </c>
      <c r="I244" s="97" t="s">
        <v>210</v>
      </c>
      <c r="J244" s="97" t="s">
        <v>211</v>
      </c>
      <c r="K244" s="97" t="s">
        <v>211</v>
      </c>
      <c r="L244" s="97" t="s">
        <v>391</v>
      </c>
      <c r="M244" s="98">
        <v>2.0</v>
      </c>
      <c r="N244" s="98">
        <v>4.0</v>
      </c>
      <c r="O244" s="100">
        <f t="shared" si="47"/>
        <v>8</v>
      </c>
      <c r="P244" s="100" t="str">
        <f t="shared" si="48"/>
        <v>Medio</v>
      </c>
      <c r="Q244" s="98">
        <v>25.0</v>
      </c>
      <c r="R244" s="100">
        <f t="shared" si="49"/>
        <v>200</v>
      </c>
      <c r="S244" s="100" t="str">
        <f t="shared" si="50"/>
        <v>ll</v>
      </c>
      <c r="T244" s="100" t="str">
        <f t="shared" si="51"/>
        <v>Aceptable con control especifico</v>
      </c>
      <c r="U244" s="97">
        <v>24.0</v>
      </c>
      <c r="V244" s="97" t="s">
        <v>213</v>
      </c>
      <c r="W244" s="97" t="s">
        <v>272</v>
      </c>
      <c r="X244" s="97"/>
      <c r="Y244" s="101" t="s">
        <v>215</v>
      </c>
      <c r="Z244" s="101" t="s">
        <v>215</v>
      </c>
      <c r="AA244" s="101" t="s">
        <v>215</v>
      </c>
      <c r="AB244" s="97" t="s">
        <v>394</v>
      </c>
      <c r="AC244" s="98">
        <v>2.0</v>
      </c>
      <c r="AD244" s="98">
        <v>3.0</v>
      </c>
      <c r="AE244" s="100">
        <f t="shared" si="56"/>
        <v>6</v>
      </c>
      <c r="AF244" s="100" t="str">
        <f t="shared" si="57"/>
        <v>Medio</v>
      </c>
      <c r="AG244" s="98">
        <v>26.0</v>
      </c>
      <c r="AH244" s="100">
        <f t="shared" si="58"/>
        <v>156</v>
      </c>
      <c r="AI244" s="100" t="str">
        <f t="shared" si="59"/>
        <v>2</v>
      </c>
      <c r="AJ244" s="78"/>
      <c r="AK244" s="78"/>
      <c r="AL244" s="78"/>
      <c r="AM244" s="78"/>
      <c r="AN244" s="78"/>
      <c r="AO244" s="78"/>
      <c r="AP244" s="78"/>
      <c r="AQ244" s="78"/>
      <c r="AR244" s="78"/>
      <c r="AS244" s="78"/>
      <c r="AT244" s="78"/>
      <c r="AU244" s="78"/>
      <c r="AV244" s="78"/>
      <c r="AW244" s="78"/>
      <c r="AX244" s="78"/>
      <c r="AY244" s="78"/>
      <c r="AZ244" s="78"/>
      <c r="BA244" s="78"/>
    </row>
    <row r="245" ht="99.0" customHeight="1">
      <c r="A245" s="1"/>
      <c r="B245" s="88"/>
      <c r="C245" s="88"/>
      <c r="D245" s="88"/>
      <c r="E245" s="88"/>
      <c r="F245" s="97" t="s">
        <v>214</v>
      </c>
      <c r="G245" s="97" t="s">
        <v>275</v>
      </c>
      <c r="H245" s="97" t="s">
        <v>209</v>
      </c>
      <c r="I245" s="97" t="s">
        <v>210</v>
      </c>
      <c r="J245" s="97" t="s">
        <v>211</v>
      </c>
      <c r="K245" s="97" t="s">
        <v>626</v>
      </c>
      <c r="L245" s="97" t="s">
        <v>241</v>
      </c>
      <c r="M245" s="98">
        <v>2.0</v>
      </c>
      <c r="N245" s="98">
        <v>4.0</v>
      </c>
      <c r="O245" s="100">
        <f t="shared" si="47"/>
        <v>8</v>
      </c>
      <c r="P245" s="100" t="str">
        <f t="shared" si="48"/>
        <v>Medio</v>
      </c>
      <c r="Q245" s="98">
        <v>25.0</v>
      </c>
      <c r="R245" s="100">
        <f t="shared" si="49"/>
        <v>200</v>
      </c>
      <c r="S245" s="100" t="str">
        <f t="shared" si="50"/>
        <v>ll</v>
      </c>
      <c r="T245" s="100" t="str">
        <f t="shared" si="51"/>
        <v>Aceptable con control especifico</v>
      </c>
      <c r="U245" s="97">
        <v>24.0</v>
      </c>
      <c r="V245" s="97" t="s">
        <v>471</v>
      </c>
      <c r="W245" s="97" t="s">
        <v>272</v>
      </c>
      <c r="X245" s="97"/>
      <c r="Y245" s="101" t="s">
        <v>215</v>
      </c>
      <c r="Z245" s="101" t="s">
        <v>215</v>
      </c>
      <c r="AA245" s="97" t="s">
        <v>1155</v>
      </c>
      <c r="AB245" s="97" t="s">
        <v>279</v>
      </c>
      <c r="AC245" s="98">
        <v>2.0</v>
      </c>
      <c r="AD245" s="98">
        <v>3.0</v>
      </c>
      <c r="AE245" s="100">
        <f t="shared" si="56"/>
        <v>6</v>
      </c>
      <c r="AF245" s="100" t="str">
        <f t="shared" si="57"/>
        <v>Medio</v>
      </c>
      <c r="AG245" s="98">
        <v>27.0</v>
      </c>
      <c r="AH245" s="100">
        <f t="shared" si="58"/>
        <v>162</v>
      </c>
      <c r="AI245" s="100" t="str">
        <f t="shared" si="59"/>
        <v>2</v>
      </c>
      <c r="AJ245" s="78"/>
      <c r="AK245" s="78"/>
      <c r="AL245" s="78"/>
      <c r="AM245" s="78"/>
      <c r="AN245" s="78"/>
      <c r="AO245" s="78"/>
      <c r="AP245" s="78"/>
      <c r="AQ245" s="78"/>
      <c r="AR245" s="78"/>
      <c r="AS245" s="78"/>
      <c r="AT245" s="78"/>
      <c r="AU245" s="78"/>
      <c r="AV245" s="78"/>
      <c r="AW245" s="78"/>
      <c r="AX245" s="78"/>
      <c r="AY245" s="78"/>
      <c r="AZ245" s="78"/>
      <c r="BA245" s="78"/>
    </row>
    <row r="246" ht="99.0" customHeight="1">
      <c r="A246" s="1"/>
      <c r="B246" s="88"/>
      <c r="C246" s="88"/>
      <c r="D246" s="88"/>
      <c r="E246" s="136" t="s">
        <v>628</v>
      </c>
      <c r="F246" s="114" t="s">
        <v>207</v>
      </c>
      <c r="G246" s="97" t="s">
        <v>629</v>
      </c>
      <c r="H246" s="97" t="s">
        <v>225</v>
      </c>
      <c r="I246" s="97" t="s">
        <v>630</v>
      </c>
      <c r="J246" s="97" t="s">
        <v>631</v>
      </c>
      <c r="K246" s="97" t="s">
        <v>632</v>
      </c>
      <c r="L246" s="97" t="s">
        <v>633</v>
      </c>
      <c r="M246" s="98">
        <v>2.0</v>
      </c>
      <c r="N246" s="98">
        <v>2.0</v>
      </c>
      <c r="O246" s="100">
        <f t="shared" si="47"/>
        <v>4</v>
      </c>
      <c r="P246" s="100" t="str">
        <f t="shared" si="48"/>
        <v>Bajo</v>
      </c>
      <c r="Q246" s="98">
        <v>60.0</v>
      </c>
      <c r="R246" s="100">
        <f t="shared" si="49"/>
        <v>240</v>
      </c>
      <c r="S246" s="100" t="str">
        <f t="shared" si="50"/>
        <v>ll</v>
      </c>
      <c r="T246" s="100" t="str">
        <f t="shared" si="51"/>
        <v>Aceptable con control especifico</v>
      </c>
      <c r="U246" s="97">
        <v>4.0</v>
      </c>
      <c r="V246" s="97" t="s">
        <v>634</v>
      </c>
      <c r="W246" s="97" t="s">
        <v>272</v>
      </c>
      <c r="X246" s="97"/>
      <c r="Y246" s="101" t="s">
        <v>215</v>
      </c>
      <c r="Z246" s="97" t="s">
        <v>635</v>
      </c>
      <c r="AA246" s="97" t="s">
        <v>1156</v>
      </c>
      <c r="AB246" s="97" t="s">
        <v>637</v>
      </c>
      <c r="AC246" s="98">
        <v>2.0</v>
      </c>
      <c r="AD246" s="98">
        <v>2.0</v>
      </c>
      <c r="AE246" s="100">
        <f t="shared" si="56"/>
        <v>4</v>
      </c>
      <c r="AF246" s="100" t="str">
        <f t="shared" si="57"/>
        <v>Bajo</v>
      </c>
      <c r="AG246" s="98">
        <v>60.0</v>
      </c>
      <c r="AH246" s="100">
        <f t="shared" si="58"/>
        <v>240</v>
      </c>
      <c r="AI246" s="100" t="str">
        <f t="shared" si="59"/>
        <v>2</v>
      </c>
      <c r="AJ246" s="78"/>
      <c r="AK246" s="78"/>
      <c r="AL246" s="78"/>
      <c r="AM246" s="78"/>
      <c r="AN246" s="78"/>
      <c r="AO246" s="78"/>
      <c r="AP246" s="78"/>
      <c r="AQ246" s="78"/>
      <c r="AR246" s="78"/>
      <c r="AS246" s="78"/>
      <c r="AT246" s="78"/>
      <c r="AU246" s="78"/>
      <c r="AV246" s="78"/>
      <c r="AW246" s="78"/>
      <c r="AX246" s="78"/>
      <c r="AY246" s="78"/>
      <c r="AZ246" s="78"/>
      <c r="BA246" s="78"/>
    </row>
    <row r="247" ht="99.0" customHeight="1">
      <c r="A247" s="1"/>
      <c r="B247" s="88"/>
      <c r="C247" s="88"/>
      <c r="D247" s="88"/>
      <c r="E247" s="97" t="s">
        <v>638</v>
      </c>
      <c r="F247" s="97" t="s">
        <v>214</v>
      </c>
      <c r="G247" s="97" t="s">
        <v>437</v>
      </c>
      <c r="H247" s="97" t="s">
        <v>225</v>
      </c>
      <c r="I247" s="97" t="s">
        <v>571</v>
      </c>
      <c r="J247" s="97" t="s">
        <v>572</v>
      </c>
      <c r="K247" s="97"/>
      <c r="L247" s="97" t="s">
        <v>573</v>
      </c>
      <c r="M247" s="98">
        <v>2.0</v>
      </c>
      <c r="N247" s="98">
        <v>3.0</v>
      </c>
      <c r="O247" s="100">
        <f t="shared" si="47"/>
        <v>6</v>
      </c>
      <c r="P247" s="100" t="str">
        <f t="shared" si="48"/>
        <v>Medio</v>
      </c>
      <c r="Q247" s="98">
        <v>25.0</v>
      </c>
      <c r="R247" s="100">
        <f t="shared" si="49"/>
        <v>150</v>
      </c>
      <c r="S247" s="100" t="str">
        <f t="shared" si="50"/>
        <v>ll</v>
      </c>
      <c r="T247" s="100" t="str">
        <f t="shared" si="51"/>
        <v>Aceptable con control especifico</v>
      </c>
      <c r="U247" s="97">
        <v>5.0</v>
      </c>
      <c r="V247" s="97" t="s">
        <v>574</v>
      </c>
      <c r="W247" s="97" t="s">
        <v>307</v>
      </c>
      <c r="X247" s="97"/>
      <c r="Y247" s="101" t="s">
        <v>215</v>
      </c>
      <c r="Z247" s="97" t="s">
        <v>639</v>
      </c>
      <c r="AA247" s="97" t="s">
        <v>640</v>
      </c>
      <c r="AB247" s="97" t="s">
        <v>577</v>
      </c>
      <c r="AC247" s="98">
        <v>2.0</v>
      </c>
      <c r="AD247" s="98">
        <v>2.0</v>
      </c>
      <c r="AE247" s="100">
        <f t="shared" si="56"/>
        <v>4</v>
      </c>
      <c r="AF247" s="100" t="str">
        <f t="shared" si="57"/>
        <v>Bajo</v>
      </c>
      <c r="AG247" s="98">
        <v>25.0</v>
      </c>
      <c r="AH247" s="100">
        <f t="shared" si="58"/>
        <v>100</v>
      </c>
      <c r="AI247" s="100" t="str">
        <f t="shared" si="59"/>
        <v>3</v>
      </c>
      <c r="AJ247" s="78"/>
      <c r="AK247" s="78"/>
      <c r="AL247" s="78"/>
      <c r="AM247" s="78"/>
      <c r="AN247" s="78"/>
      <c r="AO247" s="78"/>
      <c r="AP247" s="78"/>
      <c r="AQ247" s="78"/>
      <c r="AR247" s="78"/>
      <c r="AS247" s="78"/>
      <c r="AT247" s="78"/>
      <c r="AU247" s="78"/>
      <c r="AV247" s="78"/>
      <c r="AW247" s="78"/>
      <c r="AX247" s="78"/>
      <c r="AY247" s="78"/>
      <c r="AZ247" s="78"/>
      <c r="BA247" s="78"/>
      <c r="BB247" s="121"/>
      <c r="BC247" s="121"/>
    </row>
    <row r="248" ht="99.0" customHeight="1">
      <c r="A248" s="1"/>
      <c r="B248" s="88"/>
      <c r="C248" s="88"/>
      <c r="D248" s="88"/>
      <c r="E248" s="93" t="s">
        <v>641</v>
      </c>
      <c r="F248" s="97" t="s">
        <v>214</v>
      </c>
      <c r="G248" s="97" t="s">
        <v>610</v>
      </c>
      <c r="H248" s="97" t="s">
        <v>219</v>
      </c>
      <c r="I248" s="97" t="s">
        <v>642</v>
      </c>
      <c r="J248" s="97" t="s">
        <v>643</v>
      </c>
      <c r="K248" s="97"/>
      <c r="L248" s="97" t="s">
        <v>644</v>
      </c>
      <c r="M248" s="98">
        <v>2.0</v>
      </c>
      <c r="N248" s="98">
        <v>2.0</v>
      </c>
      <c r="O248" s="100">
        <f t="shared" si="47"/>
        <v>4</v>
      </c>
      <c r="P248" s="100" t="str">
        <f t="shared" si="48"/>
        <v>Bajo</v>
      </c>
      <c r="Q248" s="98">
        <v>10.0</v>
      </c>
      <c r="R248" s="100">
        <f t="shared" si="49"/>
        <v>40</v>
      </c>
      <c r="S248" s="100" t="str">
        <f t="shared" si="50"/>
        <v>lll</v>
      </c>
      <c r="T248" s="100" t="str">
        <f t="shared" si="51"/>
        <v>Mejorable</v>
      </c>
      <c r="U248" s="97">
        <v>3.0</v>
      </c>
      <c r="V248" s="97" t="s">
        <v>645</v>
      </c>
      <c r="W248" s="97" t="s">
        <v>214</v>
      </c>
      <c r="X248" s="97"/>
      <c r="Y248" s="101" t="s">
        <v>215</v>
      </c>
      <c r="Z248" s="101" t="s">
        <v>215</v>
      </c>
      <c r="AA248" s="97" t="s">
        <v>646</v>
      </c>
      <c r="AB248" s="97" t="s">
        <v>647</v>
      </c>
      <c r="AC248" s="98">
        <v>2.0</v>
      </c>
      <c r="AD248" s="98">
        <v>2.0</v>
      </c>
      <c r="AE248" s="100">
        <f t="shared" si="56"/>
        <v>4</v>
      </c>
      <c r="AF248" s="100" t="str">
        <f t="shared" si="57"/>
        <v>Bajo</v>
      </c>
      <c r="AG248" s="98">
        <v>10.0</v>
      </c>
      <c r="AH248" s="100">
        <f t="shared" si="58"/>
        <v>40</v>
      </c>
      <c r="AI248" s="100" t="str">
        <f t="shared" si="59"/>
        <v>3</v>
      </c>
      <c r="AJ248" s="78"/>
      <c r="AK248" s="78"/>
      <c r="AL248" s="78"/>
      <c r="AM248" s="78"/>
      <c r="AN248" s="78"/>
      <c r="AO248" s="78"/>
      <c r="AP248" s="78"/>
      <c r="AQ248" s="78"/>
      <c r="AR248" s="78"/>
      <c r="AS248" s="78"/>
      <c r="AT248" s="78"/>
      <c r="AU248" s="78"/>
      <c r="AV248" s="78"/>
      <c r="AW248" s="78"/>
      <c r="AX248" s="78"/>
      <c r="AY248" s="78"/>
      <c r="AZ248" s="78"/>
      <c r="BA248" s="78"/>
      <c r="BB248" s="121"/>
      <c r="BC248" s="121"/>
    </row>
    <row r="249" ht="99.0" customHeight="1">
      <c r="A249" s="1"/>
      <c r="B249" s="88"/>
      <c r="C249" s="88"/>
      <c r="D249" s="91"/>
      <c r="E249" s="91"/>
      <c r="F249" s="97" t="s">
        <v>214</v>
      </c>
      <c r="G249" s="97" t="s">
        <v>437</v>
      </c>
      <c r="H249" s="97" t="s">
        <v>225</v>
      </c>
      <c r="I249" s="97" t="s">
        <v>642</v>
      </c>
      <c r="J249" s="97" t="s">
        <v>648</v>
      </c>
      <c r="K249" s="97"/>
      <c r="L249" s="97" t="s">
        <v>649</v>
      </c>
      <c r="M249" s="98">
        <v>2.0</v>
      </c>
      <c r="N249" s="98">
        <v>2.0</v>
      </c>
      <c r="O249" s="100">
        <f t="shared" si="47"/>
        <v>4</v>
      </c>
      <c r="P249" s="100" t="str">
        <f t="shared" si="48"/>
        <v>Bajo</v>
      </c>
      <c r="Q249" s="98">
        <v>10.0</v>
      </c>
      <c r="R249" s="100">
        <f t="shared" si="49"/>
        <v>40</v>
      </c>
      <c r="S249" s="100" t="str">
        <f t="shared" si="50"/>
        <v>lll</v>
      </c>
      <c r="T249" s="100" t="str">
        <f t="shared" si="51"/>
        <v>Mejorable</v>
      </c>
      <c r="U249" s="97">
        <v>3.0</v>
      </c>
      <c r="V249" s="97" t="s">
        <v>650</v>
      </c>
      <c r="W249" s="97" t="s">
        <v>214</v>
      </c>
      <c r="X249" s="97"/>
      <c r="Y249" s="101" t="s">
        <v>215</v>
      </c>
      <c r="Z249" s="97" t="s">
        <v>651</v>
      </c>
      <c r="AA249" s="97" t="s">
        <v>652</v>
      </c>
      <c r="AB249" s="101" t="s">
        <v>215</v>
      </c>
      <c r="AC249" s="98">
        <v>2.0</v>
      </c>
      <c r="AD249" s="98">
        <v>2.0</v>
      </c>
      <c r="AE249" s="100">
        <f t="shared" si="56"/>
        <v>4</v>
      </c>
      <c r="AF249" s="100" t="str">
        <f t="shared" si="57"/>
        <v>Bajo</v>
      </c>
      <c r="AG249" s="98">
        <v>10.0</v>
      </c>
      <c r="AH249" s="100">
        <f t="shared" si="58"/>
        <v>40</v>
      </c>
      <c r="AI249" s="100" t="str">
        <f t="shared" si="59"/>
        <v>3</v>
      </c>
      <c r="AJ249" s="78"/>
      <c r="AK249" s="78"/>
      <c r="AL249" s="78"/>
      <c r="AM249" s="78"/>
      <c r="AN249" s="78"/>
      <c r="AO249" s="78"/>
      <c r="AP249" s="78"/>
      <c r="AQ249" s="78"/>
      <c r="AR249" s="78"/>
      <c r="AS249" s="78"/>
      <c r="AT249" s="78"/>
      <c r="AU249" s="78"/>
      <c r="AV249" s="78"/>
      <c r="AW249" s="78"/>
      <c r="AX249" s="78"/>
      <c r="AY249" s="78"/>
      <c r="AZ249" s="78"/>
      <c r="BA249" s="78"/>
    </row>
    <row r="250" ht="130.5" customHeight="1">
      <c r="A250" s="1"/>
      <c r="B250" s="88"/>
      <c r="C250" s="88"/>
      <c r="D250" s="128" t="s">
        <v>690</v>
      </c>
      <c r="E250" s="96" t="s">
        <v>691</v>
      </c>
      <c r="F250" s="97" t="s">
        <v>214</v>
      </c>
      <c r="G250" s="97" t="s">
        <v>437</v>
      </c>
      <c r="H250" s="97" t="s">
        <v>225</v>
      </c>
      <c r="I250" s="97" t="s">
        <v>515</v>
      </c>
      <c r="J250" s="97" t="s">
        <v>516</v>
      </c>
      <c r="K250" s="97" t="s">
        <v>517</v>
      </c>
      <c r="L250" s="97" t="s">
        <v>518</v>
      </c>
      <c r="M250" s="98">
        <v>2.0</v>
      </c>
      <c r="N250" s="98">
        <v>2.0</v>
      </c>
      <c r="O250" s="100">
        <f t="shared" si="47"/>
        <v>4</v>
      </c>
      <c r="P250" s="100" t="str">
        <f t="shared" si="48"/>
        <v>Bajo</v>
      </c>
      <c r="Q250" s="98">
        <v>25.0</v>
      </c>
      <c r="R250" s="100">
        <f t="shared" si="49"/>
        <v>100</v>
      </c>
      <c r="S250" s="100" t="str">
        <f t="shared" si="50"/>
        <v>lll</v>
      </c>
      <c r="T250" s="100" t="str">
        <f t="shared" si="51"/>
        <v>Mejorable</v>
      </c>
      <c r="U250" s="97">
        <v>2.0</v>
      </c>
      <c r="V250" s="97" t="s">
        <v>519</v>
      </c>
      <c r="W250" s="97" t="s">
        <v>272</v>
      </c>
      <c r="X250" s="97"/>
      <c r="Y250" s="101" t="s">
        <v>215</v>
      </c>
      <c r="Z250" s="97" t="s">
        <v>692</v>
      </c>
      <c r="AA250" s="97" t="s">
        <v>693</v>
      </c>
      <c r="AB250" s="97" t="s">
        <v>625</v>
      </c>
      <c r="AC250" s="98">
        <v>2.0</v>
      </c>
      <c r="AD250" s="99">
        <v>2.0</v>
      </c>
      <c r="AE250" s="100">
        <f t="shared" si="56"/>
        <v>4</v>
      </c>
      <c r="AF250" s="100" t="str">
        <f t="shared" si="57"/>
        <v>Bajo</v>
      </c>
      <c r="AG250" s="98">
        <v>25.0</v>
      </c>
      <c r="AH250" s="100">
        <f t="shared" si="58"/>
        <v>100</v>
      </c>
      <c r="AI250" s="100" t="str">
        <f t="shared" si="59"/>
        <v>3</v>
      </c>
      <c r="AJ250" s="78"/>
      <c r="AK250" s="78"/>
      <c r="AL250" s="78"/>
      <c r="AM250" s="78"/>
      <c r="AN250" s="78"/>
      <c r="AO250" s="78"/>
      <c r="AP250" s="78"/>
      <c r="AQ250" s="78"/>
      <c r="AR250" s="78"/>
      <c r="AS250" s="78"/>
      <c r="AT250" s="78"/>
      <c r="AU250" s="78"/>
      <c r="AV250" s="78"/>
      <c r="AW250" s="78"/>
      <c r="AX250" s="78"/>
      <c r="AY250" s="78"/>
      <c r="AZ250" s="78"/>
      <c r="BA250" s="78"/>
    </row>
    <row r="251" ht="130.5" customHeight="1">
      <c r="A251" s="1"/>
      <c r="B251" s="88"/>
      <c r="C251" s="88"/>
      <c r="D251" s="88"/>
      <c r="E251" s="97" t="s">
        <v>526</v>
      </c>
      <c r="F251" s="97" t="s">
        <v>214</v>
      </c>
      <c r="G251" s="97" t="s">
        <v>437</v>
      </c>
      <c r="H251" s="97" t="s">
        <v>225</v>
      </c>
      <c r="I251" s="97" t="s">
        <v>515</v>
      </c>
      <c r="J251" s="97" t="s">
        <v>516</v>
      </c>
      <c r="K251" s="97" t="s">
        <v>694</v>
      </c>
      <c r="L251" s="97" t="s">
        <v>518</v>
      </c>
      <c r="M251" s="98">
        <v>2.0</v>
      </c>
      <c r="N251" s="99">
        <v>3.0</v>
      </c>
      <c r="O251" s="100">
        <f t="shared" si="47"/>
        <v>6</v>
      </c>
      <c r="P251" s="100" t="str">
        <f t="shared" si="48"/>
        <v>Medio</v>
      </c>
      <c r="Q251" s="98">
        <v>25.0</v>
      </c>
      <c r="R251" s="100">
        <f t="shared" si="49"/>
        <v>150</v>
      </c>
      <c r="S251" s="100" t="str">
        <f t="shared" si="50"/>
        <v>ll</v>
      </c>
      <c r="T251" s="100" t="str">
        <f t="shared" si="51"/>
        <v>Aceptable con control especifico</v>
      </c>
      <c r="U251" s="97">
        <v>2.0</v>
      </c>
      <c r="V251" s="97" t="s">
        <v>519</v>
      </c>
      <c r="W251" s="97" t="s">
        <v>272</v>
      </c>
      <c r="X251" s="97"/>
      <c r="Y251" s="101" t="s">
        <v>215</v>
      </c>
      <c r="Z251" s="97" t="s">
        <v>692</v>
      </c>
      <c r="AA251" s="97" t="s">
        <v>693</v>
      </c>
      <c r="AB251" s="97" t="s">
        <v>695</v>
      </c>
      <c r="AC251" s="98">
        <v>2.0</v>
      </c>
      <c r="AD251" s="98">
        <v>3.0</v>
      </c>
      <c r="AE251" s="100">
        <f t="shared" si="56"/>
        <v>6</v>
      </c>
      <c r="AF251" s="100" t="str">
        <f t="shared" si="57"/>
        <v>Medio</v>
      </c>
      <c r="AG251" s="98">
        <v>25.0</v>
      </c>
      <c r="AH251" s="100">
        <f t="shared" si="58"/>
        <v>150</v>
      </c>
      <c r="AI251" s="100" t="str">
        <f t="shared" si="59"/>
        <v>2</v>
      </c>
      <c r="AJ251" s="78"/>
      <c r="AK251" s="78"/>
      <c r="AL251" s="78"/>
      <c r="AM251" s="78"/>
      <c r="AN251" s="78"/>
      <c r="AO251" s="78"/>
      <c r="AP251" s="78"/>
      <c r="AQ251" s="78"/>
      <c r="AR251" s="78"/>
      <c r="AS251" s="78"/>
      <c r="AT251" s="78"/>
      <c r="AU251" s="78"/>
      <c r="AV251" s="78"/>
      <c r="AW251" s="78"/>
      <c r="AX251" s="78"/>
      <c r="AY251" s="78"/>
      <c r="AZ251" s="78"/>
      <c r="BA251" s="78"/>
      <c r="BB251" s="121"/>
      <c r="BC251" s="121"/>
    </row>
    <row r="252" ht="130.5" customHeight="1">
      <c r="A252" s="1"/>
      <c r="B252" s="88"/>
      <c r="C252" s="88"/>
      <c r="D252" s="88"/>
      <c r="E252" s="93" t="s">
        <v>696</v>
      </c>
      <c r="F252" s="97" t="s">
        <v>214</v>
      </c>
      <c r="G252" s="97" t="s">
        <v>437</v>
      </c>
      <c r="H252" s="97" t="s">
        <v>225</v>
      </c>
      <c r="I252" s="97" t="s">
        <v>697</v>
      </c>
      <c r="J252" s="97" t="s">
        <v>572</v>
      </c>
      <c r="K252" s="97"/>
      <c r="L252" s="97" t="s">
        <v>573</v>
      </c>
      <c r="M252" s="98">
        <v>2.0</v>
      </c>
      <c r="N252" s="98">
        <v>3.0</v>
      </c>
      <c r="O252" s="100">
        <f t="shared" si="47"/>
        <v>6</v>
      </c>
      <c r="P252" s="100" t="str">
        <f t="shared" si="48"/>
        <v>Medio</v>
      </c>
      <c r="Q252" s="98">
        <v>25.0</v>
      </c>
      <c r="R252" s="100">
        <f t="shared" si="49"/>
        <v>150</v>
      </c>
      <c r="S252" s="100" t="str">
        <f t="shared" si="50"/>
        <v>ll</v>
      </c>
      <c r="T252" s="100" t="str">
        <f t="shared" si="51"/>
        <v>Aceptable con control especifico</v>
      </c>
      <c r="U252" s="97">
        <v>5.0</v>
      </c>
      <c r="V252" s="97" t="s">
        <v>574</v>
      </c>
      <c r="W252" s="97" t="s">
        <v>307</v>
      </c>
      <c r="X252" s="97"/>
      <c r="Y252" s="101" t="s">
        <v>215</v>
      </c>
      <c r="Z252" s="97" t="s">
        <v>639</v>
      </c>
      <c r="AA252" s="97" t="s">
        <v>640</v>
      </c>
      <c r="AB252" s="97" t="s">
        <v>577</v>
      </c>
      <c r="AC252" s="98">
        <v>2.0</v>
      </c>
      <c r="AD252" s="98">
        <v>3.0</v>
      </c>
      <c r="AE252" s="100">
        <f t="shared" si="56"/>
        <v>6</v>
      </c>
      <c r="AF252" s="100" t="str">
        <f t="shared" si="57"/>
        <v>Medio</v>
      </c>
      <c r="AG252" s="98">
        <v>25.0</v>
      </c>
      <c r="AH252" s="100">
        <f t="shared" si="58"/>
        <v>150</v>
      </c>
      <c r="AI252" s="100" t="str">
        <f t="shared" si="59"/>
        <v>2</v>
      </c>
      <c r="AJ252" s="78"/>
      <c r="AK252" s="78"/>
      <c r="AL252" s="78"/>
      <c r="AM252" s="78"/>
      <c r="AN252" s="78"/>
      <c r="AO252" s="78"/>
      <c r="AP252" s="78"/>
      <c r="AQ252" s="78"/>
      <c r="AR252" s="78"/>
      <c r="AS252" s="78"/>
      <c r="AT252" s="78"/>
      <c r="AU252" s="78"/>
      <c r="AV252" s="78"/>
      <c r="AW252" s="78"/>
      <c r="AX252" s="78"/>
      <c r="AY252" s="78"/>
      <c r="AZ252" s="78"/>
      <c r="BA252" s="78"/>
      <c r="BB252" s="121"/>
      <c r="BC252" s="121"/>
    </row>
    <row r="253" ht="130.5" customHeight="1">
      <c r="A253" s="1"/>
      <c r="B253" s="88"/>
      <c r="C253" s="88"/>
      <c r="D253" s="88"/>
      <c r="E253" s="88"/>
      <c r="F253" s="97" t="s">
        <v>214</v>
      </c>
      <c r="G253" s="97" t="s">
        <v>610</v>
      </c>
      <c r="H253" s="97" t="s">
        <v>219</v>
      </c>
      <c r="I253" s="97" t="s">
        <v>642</v>
      </c>
      <c r="J253" s="97" t="s">
        <v>402</v>
      </c>
      <c r="K253" s="97" t="s">
        <v>402</v>
      </c>
      <c r="L253" s="97" t="s">
        <v>644</v>
      </c>
      <c r="M253" s="98">
        <v>2.0</v>
      </c>
      <c r="N253" s="98">
        <v>2.0</v>
      </c>
      <c r="O253" s="100">
        <f t="shared" si="47"/>
        <v>4</v>
      </c>
      <c r="P253" s="100" t="str">
        <f t="shared" si="48"/>
        <v>Bajo</v>
      </c>
      <c r="Q253" s="98">
        <v>10.0</v>
      </c>
      <c r="R253" s="100">
        <f t="shared" si="49"/>
        <v>40</v>
      </c>
      <c r="S253" s="100" t="str">
        <f t="shared" si="50"/>
        <v>lll</v>
      </c>
      <c r="T253" s="100" t="str">
        <f t="shared" si="51"/>
        <v>Mejorable</v>
      </c>
      <c r="U253" s="97">
        <v>3.0</v>
      </c>
      <c r="V253" s="97" t="s">
        <v>645</v>
      </c>
      <c r="W253" s="97" t="s">
        <v>214</v>
      </c>
      <c r="X253" s="97"/>
      <c r="Y253" s="101" t="s">
        <v>215</v>
      </c>
      <c r="Z253" s="101" t="s">
        <v>215</v>
      </c>
      <c r="AA253" s="97" t="s">
        <v>1157</v>
      </c>
      <c r="AB253" s="97" t="s">
        <v>647</v>
      </c>
      <c r="AC253" s="98">
        <v>2.0</v>
      </c>
      <c r="AD253" s="98">
        <v>2.0</v>
      </c>
      <c r="AE253" s="100">
        <f t="shared" si="56"/>
        <v>4</v>
      </c>
      <c r="AF253" s="100" t="str">
        <f t="shared" si="57"/>
        <v>Bajo</v>
      </c>
      <c r="AG253" s="98">
        <v>10.0</v>
      </c>
      <c r="AH253" s="100">
        <f t="shared" si="58"/>
        <v>40</v>
      </c>
      <c r="AI253" s="100" t="str">
        <f t="shared" si="59"/>
        <v>3</v>
      </c>
      <c r="AJ253" s="78"/>
      <c r="AK253" s="78"/>
      <c r="AL253" s="78"/>
      <c r="AM253" s="78"/>
      <c r="AN253" s="78"/>
      <c r="AO253" s="78"/>
      <c r="AP253" s="78"/>
      <c r="AQ253" s="78"/>
      <c r="AR253" s="78"/>
      <c r="AS253" s="78"/>
      <c r="AT253" s="78"/>
      <c r="AU253" s="78"/>
      <c r="AV253" s="78"/>
      <c r="AW253" s="78"/>
      <c r="AX253" s="78"/>
      <c r="AY253" s="78"/>
      <c r="AZ253" s="78"/>
      <c r="BA253" s="78"/>
      <c r="BB253" s="121"/>
      <c r="BC253" s="121"/>
    </row>
    <row r="254" ht="121.5" customHeight="1">
      <c r="A254" s="1"/>
      <c r="B254" s="88"/>
      <c r="C254" s="88"/>
      <c r="D254" s="91"/>
      <c r="E254" s="91"/>
      <c r="F254" s="97" t="s">
        <v>214</v>
      </c>
      <c r="G254" s="97" t="s">
        <v>700</v>
      </c>
      <c r="H254" s="97" t="s">
        <v>466</v>
      </c>
      <c r="I254" s="97" t="s">
        <v>701</v>
      </c>
      <c r="J254" s="97" t="s">
        <v>702</v>
      </c>
      <c r="K254" s="97" t="s">
        <v>703</v>
      </c>
      <c r="L254" s="97" t="s">
        <v>704</v>
      </c>
      <c r="M254" s="98">
        <v>2.0</v>
      </c>
      <c r="N254" s="98">
        <v>2.0</v>
      </c>
      <c r="O254" s="100">
        <f t="shared" si="47"/>
        <v>4</v>
      </c>
      <c r="P254" s="100" t="str">
        <f t="shared" si="48"/>
        <v>Bajo</v>
      </c>
      <c r="Q254" s="98">
        <v>100.0</v>
      </c>
      <c r="R254" s="100">
        <f t="shared" si="49"/>
        <v>400</v>
      </c>
      <c r="S254" s="100" t="str">
        <f t="shared" si="50"/>
        <v>ll</v>
      </c>
      <c r="T254" s="100" t="str">
        <f t="shared" si="51"/>
        <v>Aceptable con control especifico</v>
      </c>
      <c r="U254" s="97">
        <v>15.0</v>
      </c>
      <c r="V254" s="97" t="s">
        <v>592</v>
      </c>
      <c r="W254" s="97" t="s">
        <v>214</v>
      </c>
      <c r="X254" s="97"/>
      <c r="Y254" s="101" t="s">
        <v>215</v>
      </c>
      <c r="Z254" s="97" t="s">
        <v>593</v>
      </c>
      <c r="AA254" s="97" t="s">
        <v>705</v>
      </c>
      <c r="AB254" s="97" t="s">
        <v>704</v>
      </c>
      <c r="AC254" s="98">
        <v>2.0</v>
      </c>
      <c r="AD254" s="98">
        <v>2.0</v>
      </c>
      <c r="AE254" s="100">
        <f t="shared" si="56"/>
        <v>4</v>
      </c>
      <c r="AF254" s="100" t="str">
        <f t="shared" si="57"/>
        <v>Bajo</v>
      </c>
      <c r="AG254" s="98">
        <v>25.0</v>
      </c>
      <c r="AH254" s="100">
        <f t="shared" si="58"/>
        <v>100</v>
      </c>
      <c r="AI254" s="100" t="str">
        <f t="shared" si="59"/>
        <v>3</v>
      </c>
      <c r="AJ254" s="78"/>
      <c r="AK254" s="78"/>
      <c r="AL254" s="78"/>
      <c r="AM254" s="78"/>
      <c r="AN254" s="78"/>
      <c r="AO254" s="78"/>
      <c r="AP254" s="78"/>
      <c r="AQ254" s="78"/>
      <c r="AR254" s="78"/>
      <c r="AS254" s="78"/>
      <c r="AT254" s="78"/>
      <c r="AU254" s="78"/>
      <c r="AV254" s="78"/>
      <c r="AW254" s="78"/>
      <c r="AX254" s="78"/>
      <c r="AY254" s="78"/>
      <c r="AZ254" s="78"/>
      <c r="BA254" s="78"/>
    </row>
    <row r="255" ht="99.0" customHeight="1">
      <c r="A255" s="1"/>
      <c r="B255" s="88"/>
      <c r="C255" s="88"/>
      <c r="D255" s="93" t="s">
        <v>706</v>
      </c>
      <c r="E255" s="93" t="s">
        <v>707</v>
      </c>
      <c r="F255" s="97" t="s">
        <v>214</v>
      </c>
      <c r="G255" s="97" t="s">
        <v>708</v>
      </c>
      <c r="H255" s="97" t="s">
        <v>225</v>
      </c>
      <c r="I255" s="97" t="s">
        <v>642</v>
      </c>
      <c r="J255" s="97" t="s">
        <v>709</v>
      </c>
      <c r="K255" s="97"/>
      <c r="L255" s="97" t="s">
        <v>649</v>
      </c>
      <c r="M255" s="98">
        <v>2.0</v>
      </c>
      <c r="N255" s="98">
        <v>2.0</v>
      </c>
      <c r="O255" s="100">
        <f t="shared" si="47"/>
        <v>4</v>
      </c>
      <c r="P255" s="100" t="str">
        <f t="shared" si="48"/>
        <v>Bajo</v>
      </c>
      <c r="Q255" s="98">
        <v>10.0</v>
      </c>
      <c r="R255" s="100">
        <f t="shared" si="49"/>
        <v>40</v>
      </c>
      <c r="S255" s="100" t="str">
        <f t="shared" si="50"/>
        <v>lll</v>
      </c>
      <c r="T255" s="100" t="str">
        <f t="shared" si="51"/>
        <v>Mejorable</v>
      </c>
      <c r="U255" s="97">
        <v>3.0</v>
      </c>
      <c r="V255" s="97" t="s">
        <v>650</v>
      </c>
      <c r="W255" s="97" t="s">
        <v>214</v>
      </c>
      <c r="X255" s="97"/>
      <c r="Y255" s="101" t="s">
        <v>215</v>
      </c>
      <c r="Z255" s="97" t="s">
        <v>651</v>
      </c>
      <c r="AA255" s="97" t="s">
        <v>652</v>
      </c>
      <c r="AB255" s="101" t="s">
        <v>215</v>
      </c>
      <c r="AC255" s="98">
        <v>2.0</v>
      </c>
      <c r="AD255" s="98">
        <v>2.0</v>
      </c>
      <c r="AE255" s="100">
        <f t="shared" si="56"/>
        <v>4</v>
      </c>
      <c r="AF255" s="100" t="str">
        <f t="shared" si="57"/>
        <v>Bajo</v>
      </c>
      <c r="AG255" s="98">
        <v>10.0</v>
      </c>
      <c r="AH255" s="100">
        <f t="shared" si="58"/>
        <v>40</v>
      </c>
      <c r="AI255" s="100" t="str">
        <f t="shared" si="59"/>
        <v>3</v>
      </c>
      <c r="AJ255" s="78"/>
      <c r="AK255" s="78"/>
      <c r="AL255" s="78"/>
      <c r="AM255" s="78"/>
      <c r="AN255" s="78"/>
      <c r="AO255" s="78"/>
      <c r="AP255" s="78"/>
      <c r="AQ255" s="78"/>
      <c r="AR255" s="78"/>
      <c r="AS255" s="78"/>
      <c r="AT255" s="78"/>
      <c r="AU255" s="78"/>
      <c r="AV255" s="78"/>
      <c r="AW255" s="78"/>
      <c r="AX255" s="78"/>
      <c r="AY255" s="78"/>
      <c r="AZ255" s="78"/>
      <c r="BA255" s="78"/>
    </row>
    <row r="256" ht="99.0" customHeight="1">
      <c r="A256" s="1"/>
      <c r="B256" s="88"/>
      <c r="C256" s="88"/>
      <c r="D256" s="88"/>
      <c r="E256" s="88"/>
      <c r="F256" s="97" t="s">
        <v>214</v>
      </c>
      <c r="G256" s="97" t="s">
        <v>712</v>
      </c>
      <c r="H256" s="97" t="s">
        <v>282</v>
      </c>
      <c r="I256" s="97" t="s">
        <v>283</v>
      </c>
      <c r="J256" s="97" t="s">
        <v>284</v>
      </c>
      <c r="K256" s="97" t="s">
        <v>211</v>
      </c>
      <c r="L256" s="97" t="s">
        <v>285</v>
      </c>
      <c r="M256" s="98">
        <v>2.0</v>
      </c>
      <c r="N256" s="98">
        <v>3.0</v>
      </c>
      <c r="O256" s="100">
        <f t="shared" si="47"/>
        <v>6</v>
      </c>
      <c r="P256" s="100" t="str">
        <f t="shared" si="48"/>
        <v>Medio</v>
      </c>
      <c r="Q256" s="98">
        <v>25.0</v>
      </c>
      <c r="R256" s="100">
        <f t="shared" si="49"/>
        <v>150</v>
      </c>
      <c r="S256" s="100" t="str">
        <f t="shared" si="50"/>
        <v>ll</v>
      </c>
      <c r="T256" s="100" t="str">
        <f t="shared" si="51"/>
        <v>Aceptable con control especifico</v>
      </c>
      <c r="U256" s="97">
        <v>7.0</v>
      </c>
      <c r="V256" s="97" t="s">
        <v>286</v>
      </c>
      <c r="W256" s="97" t="s">
        <v>214</v>
      </c>
      <c r="X256" s="97"/>
      <c r="Y256" s="97" t="s">
        <v>434</v>
      </c>
      <c r="Z256" s="101" t="s">
        <v>215</v>
      </c>
      <c r="AA256" s="97" t="s">
        <v>713</v>
      </c>
      <c r="AB256" s="97" t="s">
        <v>436</v>
      </c>
      <c r="AC256" s="98">
        <v>2.0</v>
      </c>
      <c r="AD256" s="98">
        <v>3.0</v>
      </c>
      <c r="AE256" s="100">
        <f t="shared" si="56"/>
        <v>6</v>
      </c>
      <c r="AF256" s="100" t="str">
        <f t="shared" si="57"/>
        <v>Medio</v>
      </c>
      <c r="AG256" s="98">
        <v>25.0</v>
      </c>
      <c r="AH256" s="100">
        <f t="shared" si="58"/>
        <v>150</v>
      </c>
      <c r="AI256" s="100" t="str">
        <f t="shared" si="59"/>
        <v>2</v>
      </c>
      <c r="AJ256" s="78"/>
      <c r="AK256" s="78"/>
      <c r="AL256" s="78"/>
      <c r="AM256" s="78"/>
      <c r="AN256" s="78"/>
      <c r="AO256" s="78"/>
      <c r="AP256" s="78"/>
      <c r="AQ256" s="78"/>
      <c r="AR256" s="78"/>
      <c r="AS256" s="78"/>
      <c r="AT256" s="78"/>
      <c r="AU256" s="78"/>
      <c r="AV256" s="78"/>
      <c r="AW256" s="78"/>
      <c r="AX256" s="78"/>
      <c r="AY256" s="78"/>
      <c r="AZ256" s="78"/>
      <c r="BA256" s="78"/>
    </row>
    <row r="257" ht="99.0" customHeight="1">
      <c r="A257" s="1"/>
      <c r="B257" s="88"/>
      <c r="C257" s="88"/>
      <c r="D257" s="91"/>
      <c r="E257" s="97" t="s">
        <v>707</v>
      </c>
      <c r="F257" s="97" t="s">
        <v>214</v>
      </c>
      <c r="G257" s="97" t="s">
        <v>1158</v>
      </c>
      <c r="H257" s="97" t="s">
        <v>466</v>
      </c>
      <c r="I257" s="97" t="s">
        <v>1159</v>
      </c>
      <c r="J257" s="97" t="s">
        <v>702</v>
      </c>
      <c r="K257" s="97" t="s">
        <v>1160</v>
      </c>
      <c r="L257" s="97" t="s">
        <v>1161</v>
      </c>
      <c r="M257" s="98">
        <v>2.0</v>
      </c>
      <c r="N257" s="99">
        <v>3.0</v>
      </c>
      <c r="O257" s="100">
        <f t="shared" si="47"/>
        <v>6</v>
      </c>
      <c r="P257" s="100" t="str">
        <f t="shared" si="48"/>
        <v>Medio</v>
      </c>
      <c r="Q257" s="99">
        <v>10.0</v>
      </c>
      <c r="R257" s="100">
        <f t="shared" si="49"/>
        <v>60</v>
      </c>
      <c r="S257" s="100" t="str">
        <f t="shared" si="50"/>
        <v>lll</v>
      </c>
      <c r="T257" s="100" t="str">
        <f t="shared" si="51"/>
        <v>Mejorable</v>
      </c>
      <c r="U257" s="97">
        <v>15.0</v>
      </c>
      <c r="V257" s="97" t="s">
        <v>592</v>
      </c>
      <c r="W257" s="97" t="s">
        <v>214</v>
      </c>
      <c r="X257" s="97"/>
      <c r="Y257" s="101" t="s">
        <v>215</v>
      </c>
      <c r="Z257" s="97" t="s">
        <v>1162</v>
      </c>
      <c r="AA257" s="97" t="s">
        <v>1163</v>
      </c>
      <c r="AB257" s="101" t="s">
        <v>215</v>
      </c>
      <c r="AC257" s="98">
        <v>2.0</v>
      </c>
      <c r="AD257" s="98">
        <v>4.0</v>
      </c>
      <c r="AE257" s="100">
        <f t="shared" si="56"/>
        <v>8</v>
      </c>
      <c r="AF257" s="100" t="str">
        <f t="shared" si="57"/>
        <v>Medio</v>
      </c>
      <c r="AG257" s="99">
        <v>10.0</v>
      </c>
      <c r="AH257" s="100">
        <f t="shared" si="58"/>
        <v>80</v>
      </c>
      <c r="AI257" s="100" t="str">
        <f t="shared" si="59"/>
        <v>3</v>
      </c>
      <c r="AJ257" s="78"/>
      <c r="AK257" s="78"/>
      <c r="AL257" s="78"/>
      <c r="AM257" s="78"/>
      <c r="AN257" s="78"/>
      <c r="AO257" s="78"/>
      <c r="AP257" s="78"/>
      <c r="AQ257" s="78"/>
      <c r="AR257" s="78"/>
      <c r="AS257" s="78"/>
      <c r="AT257" s="78"/>
      <c r="AU257" s="78"/>
      <c r="AV257" s="78"/>
      <c r="AW257" s="78"/>
      <c r="AX257" s="78"/>
      <c r="AY257" s="78"/>
      <c r="AZ257" s="78"/>
      <c r="BA257" s="78"/>
    </row>
    <row r="258" ht="99.0" customHeight="1">
      <c r="A258" s="1"/>
      <c r="B258" s="88"/>
      <c r="C258" s="88"/>
      <c r="D258" s="93" t="s">
        <v>714</v>
      </c>
      <c r="E258" s="93" t="s">
        <v>715</v>
      </c>
      <c r="F258" s="97" t="s">
        <v>214</v>
      </c>
      <c r="G258" s="97" t="s">
        <v>433</v>
      </c>
      <c r="H258" s="97" t="s">
        <v>282</v>
      </c>
      <c r="I258" s="97" t="s">
        <v>283</v>
      </c>
      <c r="J258" s="97" t="s">
        <v>284</v>
      </c>
      <c r="K258" s="97" t="s">
        <v>211</v>
      </c>
      <c r="L258" s="97" t="s">
        <v>285</v>
      </c>
      <c r="M258" s="98">
        <v>2.0</v>
      </c>
      <c r="N258" s="99">
        <v>2.0</v>
      </c>
      <c r="O258" s="100">
        <f t="shared" si="47"/>
        <v>4</v>
      </c>
      <c r="P258" s="100" t="str">
        <f t="shared" si="48"/>
        <v>Bajo</v>
      </c>
      <c r="Q258" s="98">
        <v>25.0</v>
      </c>
      <c r="R258" s="100">
        <f t="shared" si="49"/>
        <v>100</v>
      </c>
      <c r="S258" s="100" t="str">
        <f t="shared" si="50"/>
        <v>lll</v>
      </c>
      <c r="T258" s="100" t="str">
        <f t="shared" si="51"/>
        <v>Mejorable</v>
      </c>
      <c r="U258" s="97">
        <v>7.0</v>
      </c>
      <c r="V258" s="97" t="s">
        <v>286</v>
      </c>
      <c r="W258" s="97" t="s">
        <v>214</v>
      </c>
      <c r="X258" s="97" t="s">
        <v>402</v>
      </c>
      <c r="Y258" s="97" t="s">
        <v>434</v>
      </c>
      <c r="Z258" s="101" t="s">
        <v>215</v>
      </c>
      <c r="AA258" s="101" t="s">
        <v>215</v>
      </c>
      <c r="AB258" s="97" t="s">
        <v>436</v>
      </c>
      <c r="AC258" s="98">
        <v>2.0</v>
      </c>
      <c r="AD258" s="98">
        <v>3.0</v>
      </c>
      <c r="AE258" s="100">
        <f t="shared" si="56"/>
        <v>6</v>
      </c>
      <c r="AF258" s="100" t="str">
        <f t="shared" si="57"/>
        <v>Medio</v>
      </c>
      <c r="AG258" s="98">
        <v>25.0</v>
      </c>
      <c r="AH258" s="100">
        <f t="shared" si="58"/>
        <v>150</v>
      </c>
      <c r="AI258" s="100" t="str">
        <f t="shared" si="59"/>
        <v>2</v>
      </c>
      <c r="AJ258" s="78"/>
      <c r="AK258" s="78"/>
      <c r="AL258" s="78"/>
      <c r="AM258" s="78"/>
      <c r="AN258" s="78"/>
      <c r="AO258" s="78"/>
      <c r="AP258" s="78"/>
      <c r="AQ258" s="78"/>
      <c r="AR258" s="78"/>
      <c r="AS258" s="78"/>
      <c r="AT258" s="78"/>
      <c r="AU258" s="78"/>
      <c r="AV258" s="78"/>
      <c r="AW258" s="78"/>
      <c r="AX258" s="78"/>
      <c r="AY258" s="78"/>
      <c r="AZ258" s="78"/>
      <c r="BA258" s="78"/>
    </row>
    <row r="259" ht="99.0" customHeight="1">
      <c r="A259" s="1"/>
      <c r="B259" s="88"/>
      <c r="C259" s="88"/>
      <c r="D259" s="88"/>
      <c r="E259" s="88"/>
      <c r="F259" s="97" t="s">
        <v>214</v>
      </c>
      <c r="G259" s="97" t="s">
        <v>716</v>
      </c>
      <c r="H259" s="97" t="s">
        <v>339</v>
      </c>
      <c r="I259" s="97" t="s">
        <v>299</v>
      </c>
      <c r="J259" s="97"/>
      <c r="K259" s="97" t="s">
        <v>717</v>
      </c>
      <c r="L259" s="97" t="s">
        <v>718</v>
      </c>
      <c r="M259" s="98">
        <v>2.0</v>
      </c>
      <c r="N259" s="98">
        <v>3.0</v>
      </c>
      <c r="O259" s="100">
        <f t="shared" si="47"/>
        <v>6</v>
      </c>
      <c r="P259" s="100" t="str">
        <f t="shared" si="48"/>
        <v>Medio</v>
      </c>
      <c r="Q259" s="98">
        <v>10.0</v>
      </c>
      <c r="R259" s="100">
        <f t="shared" si="49"/>
        <v>60</v>
      </c>
      <c r="S259" s="100" t="str">
        <f t="shared" si="50"/>
        <v>lll</v>
      </c>
      <c r="T259" s="100" t="str">
        <f t="shared" si="51"/>
        <v>Mejorable</v>
      </c>
      <c r="U259" s="97">
        <v>24.0</v>
      </c>
      <c r="V259" s="97" t="s">
        <v>719</v>
      </c>
      <c r="W259" s="97" t="s">
        <v>207</v>
      </c>
      <c r="X259" s="97" t="s">
        <v>402</v>
      </c>
      <c r="Y259" s="101" t="s">
        <v>215</v>
      </c>
      <c r="Z259" s="101" t="s">
        <v>215</v>
      </c>
      <c r="AA259" s="97" t="s">
        <v>720</v>
      </c>
      <c r="AB259" s="97" t="s">
        <v>721</v>
      </c>
      <c r="AC259" s="98">
        <v>2.0</v>
      </c>
      <c r="AD259" s="98">
        <v>2.0</v>
      </c>
      <c r="AE259" s="100">
        <f t="shared" si="56"/>
        <v>4</v>
      </c>
      <c r="AF259" s="100" t="str">
        <f t="shared" si="57"/>
        <v>Bajo</v>
      </c>
      <c r="AG259" s="98">
        <v>10.0</v>
      </c>
      <c r="AH259" s="100">
        <f t="shared" si="58"/>
        <v>40</v>
      </c>
      <c r="AI259" s="100" t="str">
        <f t="shared" si="59"/>
        <v>3</v>
      </c>
      <c r="AJ259" s="78"/>
      <c r="AK259" s="78"/>
      <c r="AL259" s="78"/>
      <c r="AM259" s="78"/>
      <c r="AN259" s="78"/>
      <c r="AO259" s="78"/>
      <c r="AP259" s="78"/>
      <c r="AQ259" s="78"/>
      <c r="AR259" s="78"/>
      <c r="AS259" s="78"/>
      <c r="AT259" s="78"/>
      <c r="AU259" s="78"/>
      <c r="AV259" s="78"/>
      <c r="AW259" s="78"/>
      <c r="AX259" s="78"/>
      <c r="AY259" s="78"/>
      <c r="AZ259" s="78"/>
      <c r="BA259" s="78"/>
      <c r="BB259" s="121"/>
      <c r="BC259" s="121"/>
    </row>
    <row r="260" ht="99.0" customHeight="1">
      <c r="A260" s="1"/>
      <c r="B260" s="88"/>
      <c r="C260" s="88"/>
      <c r="D260" s="88"/>
      <c r="E260" s="88"/>
      <c r="F260" s="97" t="s">
        <v>214</v>
      </c>
      <c r="G260" s="97" t="s">
        <v>722</v>
      </c>
      <c r="H260" s="97" t="s">
        <v>371</v>
      </c>
      <c r="I260" s="97" t="s">
        <v>723</v>
      </c>
      <c r="J260" s="97"/>
      <c r="K260" s="97" t="s">
        <v>724</v>
      </c>
      <c r="L260" s="97" t="s">
        <v>606</v>
      </c>
      <c r="M260" s="98">
        <v>2.0</v>
      </c>
      <c r="N260" s="98">
        <v>2.0</v>
      </c>
      <c r="O260" s="100">
        <f t="shared" si="47"/>
        <v>4</v>
      </c>
      <c r="P260" s="100" t="str">
        <f t="shared" si="48"/>
        <v>Bajo</v>
      </c>
      <c r="Q260" s="98">
        <v>25.0</v>
      </c>
      <c r="R260" s="100">
        <f t="shared" si="49"/>
        <v>100</v>
      </c>
      <c r="S260" s="100" t="str">
        <f t="shared" si="50"/>
        <v>lll</v>
      </c>
      <c r="T260" s="100" t="str">
        <f t="shared" si="51"/>
        <v>Mejorable</v>
      </c>
      <c r="U260" s="97">
        <v>4.0</v>
      </c>
      <c r="V260" s="97" t="s">
        <v>725</v>
      </c>
      <c r="W260" s="97" t="s">
        <v>272</v>
      </c>
      <c r="X260" s="97" t="s">
        <v>402</v>
      </c>
      <c r="Y260" s="101" t="s">
        <v>215</v>
      </c>
      <c r="Z260" s="101" t="s">
        <v>215</v>
      </c>
      <c r="AA260" s="97" t="s">
        <v>1164</v>
      </c>
      <c r="AB260" s="97" t="s">
        <v>608</v>
      </c>
      <c r="AC260" s="98">
        <v>2.0</v>
      </c>
      <c r="AD260" s="98">
        <v>2.0</v>
      </c>
      <c r="AE260" s="100">
        <f t="shared" si="56"/>
        <v>4</v>
      </c>
      <c r="AF260" s="100" t="str">
        <f t="shared" si="57"/>
        <v>Bajo</v>
      </c>
      <c r="AG260" s="98">
        <v>25.0</v>
      </c>
      <c r="AH260" s="100">
        <f t="shared" si="58"/>
        <v>100</v>
      </c>
      <c r="AI260" s="100" t="str">
        <f t="shared" si="59"/>
        <v>3</v>
      </c>
      <c r="AJ260" s="78"/>
      <c r="AK260" s="78"/>
      <c r="AL260" s="78"/>
      <c r="AM260" s="78"/>
      <c r="AN260" s="78"/>
      <c r="AO260" s="78"/>
      <c r="AP260" s="78"/>
      <c r="AQ260" s="78"/>
      <c r="AR260" s="78"/>
      <c r="AS260" s="78"/>
      <c r="AT260" s="78"/>
      <c r="AU260" s="78"/>
      <c r="AV260" s="78"/>
      <c r="AW260" s="78"/>
      <c r="AX260" s="78"/>
      <c r="AY260" s="78"/>
      <c r="AZ260" s="78"/>
      <c r="BA260" s="78"/>
      <c r="BB260" s="121"/>
      <c r="BC260" s="121"/>
    </row>
    <row r="261" ht="99.0" customHeight="1">
      <c r="A261" s="1"/>
      <c r="B261" s="88"/>
      <c r="C261" s="88"/>
      <c r="D261" s="88"/>
      <c r="E261" s="88"/>
      <c r="F261" s="97" t="s">
        <v>214</v>
      </c>
      <c r="G261" s="97" t="s">
        <v>268</v>
      </c>
      <c r="H261" s="97" t="s">
        <v>269</v>
      </c>
      <c r="I261" s="97" t="s">
        <v>210</v>
      </c>
      <c r="J261" s="97" t="s">
        <v>211</v>
      </c>
      <c r="K261" s="97" t="s">
        <v>211</v>
      </c>
      <c r="L261" s="97" t="s">
        <v>727</v>
      </c>
      <c r="M261" s="98">
        <v>2.0</v>
      </c>
      <c r="N261" s="98">
        <v>4.0</v>
      </c>
      <c r="O261" s="100">
        <f t="shared" si="47"/>
        <v>8</v>
      </c>
      <c r="P261" s="100" t="str">
        <f t="shared" si="48"/>
        <v>Medio</v>
      </c>
      <c r="Q261" s="98">
        <v>10.0</v>
      </c>
      <c r="R261" s="100">
        <f t="shared" si="49"/>
        <v>80</v>
      </c>
      <c r="S261" s="100" t="str">
        <f t="shared" si="50"/>
        <v>lll</v>
      </c>
      <c r="T261" s="100" t="str">
        <f t="shared" si="51"/>
        <v>Mejorable</v>
      </c>
      <c r="U261" s="97">
        <v>24.0</v>
      </c>
      <c r="V261" s="97" t="s">
        <v>728</v>
      </c>
      <c r="W261" s="97" t="s">
        <v>272</v>
      </c>
      <c r="X261" s="97" t="s">
        <v>402</v>
      </c>
      <c r="Y261" s="101" t="s">
        <v>215</v>
      </c>
      <c r="Z261" s="101" t="s">
        <v>215</v>
      </c>
      <c r="AA261" s="97" t="s">
        <v>729</v>
      </c>
      <c r="AB261" s="97" t="s">
        <v>394</v>
      </c>
      <c r="AC261" s="98">
        <v>2.0</v>
      </c>
      <c r="AD261" s="98">
        <v>4.0</v>
      </c>
      <c r="AE261" s="100">
        <f t="shared" si="56"/>
        <v>8</v>
      </c>
      <c r="AF261" s="100" t="str">
        <f t="shared" si="57"/>
        <v>Medio</v>
      </c>
      <c r="AG261" s="98">
        <v>10.0</v>
      </c>
      <c r="AH261" s="100">
        <f t="shared" si="58"/>
        <v>80</v>
      </c>
      <c r="AI261" s="100" t="str">
        <f t="shared" si="59"/>
        <v>3</v>
      </c>
      <c r="AJ261" s="78"/>
      <c r="AK261" s="78"/>
      <c r="AL261" s="78"/>
      <c r="AM261" s="78"/>
      <c r="AN261" s="78"/>
      <c r="AO261" s="78"/>
      <c r="AP261" s="78"/>
      <c r="AQ261" s="78"/>
      <c r="AR261" s="78"/>
      <c r="AS261" s="78"/>
      <c r="AT261" s="78"/>
      <c r="AU261" s="78"/>
      <c r="AV261" s="78"/>
      <c r="AW261" s="78"/>
      <c r="AX261" s="78"/>
      <c r="AY261" s="78"/>
      <c r="AZ261" s="78"/>
      <c r="BA261" s="78"/>
      <c r="BB261" s="121"/>
      <c r="BC261" s="121"/>
    </row>
    <row r="262" ht="99.0" customHeight="1">
      <c r="A262" s="1"/>
      <c r="B262" s="88"/>
      <c r="C262" s="88"/>
      <c r="D262" s="91"/>
      <c r="E262" s="91"/>
      <c r="F262" s="97" t="s">
        <v>214</v>
      </c>
      <c r="G262" s="97" t="s">
        <v>275</v>
      </c>
      <c r="H262" s="97" t="s">
        <v>209</v>
      </c>
      <c r="I262" s="97" t="s">
        <v>210</v>
      </c>
      <c r="J262" s="97" t="s">
        <v>211</v>
      </c>
      <c r="K262" s="97" t="s">
        <v>626</v>
      </c>
      <c r="L262" s="97" t="s">
        <v>241</v>
      </c>
      <c r="M262" s="98">
        <v>2.0</v>
      </c>
      <c r="N262" s="99">
        <v>3.0</v>
      </c>
      <c r="O262" s="100">
        <f t="shared" si="47"/>
        <v>6</v>
      </c>
      <c r="P262" s="100" t="str">
        <f t="shared" si="48"/>
        <v>Medio</v>
      </c>
      <c r="Q262" s="98">
        <v>25.0</v>
      </c>
      <c r="R262" s="100">
        <f t="shared" si="49"/>
        <v>150</v>
      </c>
      <c r="S262" s="100" t="str">
        <f t="shared" si="50"/>
        <v>ll</v>
      </c>
      <c r="T262" s="100" t="str">
        <f t="shared" si="51"/>
        <v>Aceptable con control especifico</v>
      </c>
      <c r="U262" s="97">
        <v>24.0</v>
      </c>
      <c r="V262" s="97" t="s">
        <v>471</v>
      </c>
      <c r="W262" s="97" t="s">
        <v>272</v>
      </c>
      <c r="X262" s="97" t="s">
        <v>402</v>
      </c>
      <c r="Y262" s="101" t="s">
        <v>215</v>
      </c>
      <c r="Z262" s="101" t="s">
        <v>215</v>
      </c>
      <c r="AA262" s="97" t="s">
        <v>627</v>
      </c>
      <c r="AB262" s="97" t="s">
        <v>279</v>
      </c>
      <c r="AC262" s="98">
        <v>2.0</v>
      </c>
      <c r="AD262" s="99">
        <v>3.0</v>
      </c>
      <c r="AE262" s="100">
        <f t="shared" si="56"/>
        <v>6</v>
      </c>
      <c r="AF262" s="100" t="str">
        <f t="shared" si="57"/>
        <v>Medio</v>
      </c>
      <c r="AG262" s="98">
        <v>25.0</v>
      </c>
      <c r="AH262" s="100">
        <f t="shared" si="58"/>
        <v>150</v>
      </c>
      <c r="AI262" s="100" t="str">
        <f t="shared" si="59"/>
        <v>2</v>
      </c>
      <c r="AJ262" s="78"/>
      <c r="AK262" s="78"/>
      <c r="AL262" s="78"/>
      <c r="AM262" s="78"/>
      <c r="AN262" s="78"/>
      <c r="AO262" s="78"/>
      <c r="AP262" s="78"/>
      <c r="AQ262" s="78"/>
      <c r="AR262" s="78"/>
      <c r="AS262" s="78"/>
      <c r="AT262" s="78"/>
      <c r="AU262" s="78"/>
      <c r="AV262" s="78"/>
      <c r="AW262" s="78"/>
      <c r="AX262" s="78"/>
      <c r="AY262" s="78"/>
      <c r="AZ262" s="78"/>
      <c r="BA262" s="78"/>
    </row>
    <row r="263" ht="161.25" customHeight="1">
      <c r="A263" s="1"/>
      <c r="B263" s="158" t="s">
        <v>1165</v>
      </c>
      <c r="C263" s="171" t="s">
        <v>1166</v>
      </c>
      <c r="D263" s="61"/>
      <c r="E263" s="172" t="s">
        <v>1167</v>
      </c>
      <c r="F263" s="173" t="s">
        <v>272</v>
      </c>
      <c r="G263" s="97" t="s">
        <v>1168</v>
      </c>
      <c r="H263" s="97" t="s">
        <v>1169</v>
      </c>
      <c r="I263" s="97" t="s">
        <v>1170</v>
      </c>
      <c r="J263" s="97" t="s">
        <v>241</v>
      </c>
      <c r="K263" s="97" t="s">
        <v>1171</v>
      </c>
      <c r="L263" s="97" t="s">
        <v>1172</v>
      </c>
      <c r="M263" s="98">
        <v>6.0</v>
      </c>
      <c r="N263" s="98">
        <v>1.0</v>
      </c>
      <c r="O263" s="100">
        <f t="shared" si="47"/>
        <v>6</v>
      </c>
      <c r="P263" s="100" t="str">
        <f t="shared" si="48"/>
        <v>Medio</v>
      </c>
      <c r="Q263" s="98">
        <v>60.0</v>
      </c>
      <c r="R263" s="100">
        <f t="shared" si="49"/>
        <v>360</v>
      </c>
      <c r="S263" s="100" t="str">
        <f t="shared" si="50"/>
        <v>ll</v>
      </c>
      <c r="T263" s="100" t="str">
        <f t="shared" si="51"/>
        <v>Aceptable con control especifico</v>
      </c>
      <c r="U263" s="173">
        <v>12.0</v>
      </c>
      <c r="V263" s="101" t="s">
        <v>1173</v>
      </c>
      <c r="W263" s="173" t="s">
        <v>272</v>
      </c>
      <c r="X263" s="101"/>
      <c r="Y263" s="101" t="s">
        <v>215</v>
      </c>
      <c r="Z263" s="101" t="s">
        <v>1174</v>
      </c>
      <c r="AA263" s="101" t="s">
        <v>1175</v>
      </c>
      <c r="AB263" s="101" t="s">
        <v>215</v>
      </c>
      <c r="AC263" s="98">
        <v>6.0</v>
      </c>
      <c r="AD263" s="98">
        <v>1.0</v>
      </c>
      <c r="AE263" s="100">
        <f t="shared" si="56"/>
        <v>6</v>
      </c>
      <c r="AF263" s="100" t="str">
        <f t="shared" si="57"/>
        <v>Medio</v>
      </c>
      <c r="AG263" s="98">
        <v>25.0</v>
      </c>
      <c r="AH263" s="100">
        <f t="shared" si="58"/>
        <v>150</v>
      </c>
      <c r="AI263" s="100" t="str">
        <f t="shared" si="59"/>
        <v>2</v>
      </c>
      <c r="AJ263" s="78"/>
      <c r="AK263" s="78"/>
      <c r="AL263" s="78"/>
      <c r="AM263" s="78"/>
      <c r="AN263" s="78"/>
      <c r="AO263" s="78"/>
      <c r="AP263" s="78"/>
      <c r="AQ263" s="78"/>
      <c r="AR263" s="78"/>
      <c r="AS263" s="78"/>
      <c r="AT263" s="78"/>
      <c r="AU263" s="78"/>
      <c r="AV263" s="78"/>
      <c r="AW263" s="78"/>
      <c r="AX263" s="78"/>
      <c r="AY263" s="78"/>
      <c r="AZ263" s="78"/>
      <c r="BA263" s="78"/>
    </row>
    <row r="264" ht="161.25" customHeight="1">
      <c r="A264" s="1"/>
      <c r="B264" s="88"/>
      <c r="C264" s="69"/>
      <c r="D264" s="70"/>
      <c r="E264" s="172" t="s">
        <v>1176</v>
      </c>
      <c r="F264" s="116" t="s">
        <v>214</v>
      </c>
      <c r="G264" s="97" t="s">
        <v>433</v>
      </c>
      <c r="H264" s="97" t="s">
        <v>282</v>
      </c>
      <c r="I264" s="116" t="s">
        <v>283</v>
      </c>
      <c r="J264" s="116" t="s">
        <v>284</v>
      </c>
      <c r="K264" s="116" t="s">
        <v>211</v>
      </c>
      <c r="L264" s="116" t="s">
        <v>285</v>
      </c>
      <c r="M264" s="98">
        <v>2.0</v>
      </c>
      <c r="N264" s="98">
        <v>3.0</v>
      </c>
      <c r="O264" s="100">
        <f t="shared" si="47"/>
        <v>6</v>
      </c>
      <c r="P264" s="100" t="str">
        <f t="shared" si="48"/>
        <v>Medio</v>
      </c>
      <c r="Q264" s="98">
        <v>25.0</v>
      </c>
      <c r="R264" s="100">
        <f t="shared" si="49"/>
        <v>150</v>
      </c>
      <c r="S264" s="100" t="str">
        <f t="shared" si="50"/>
        <v>ll</v>
      </c>
      <c r="T264" s="100" t="str">
        <f t="shared" si="51"/>
        <v>Aceptable con control especifico</v>
      </c>
      <c r="U264" s="97">
        <v>7.0</v>
      </c>
      <c r="V264" s="97" t="s">
        <v>286</v>
      </c>
      <c r="W264" s="97" t="s">
        <v>214</v>
      </c>
      <c r="X264" s="97"/>
      <c r="Y264" s="97" t="s">
        <v>434</v>
      </c>
      <c r="Z264" s="101" t="s">
        <v>215</v>
      </c>
      <c r="AA264" s="97" t="s">
        <v>1177</v>
      </c>
      <c r="AB264" s="97" t="s">
        <v>436</v>
      </c>
      <c r="AC264" s="98">
        <v>2.0</v>
      </c>
      <c r="AD264" s="98">
        <v>3.0</v>
      </c>
      <c r="AE264" s="100">
        <f t="shared" si="56"/>
        <v>6</v>
      </c>
      <c r="AF264" s="100" t="str">
        <f t="shared" si="57"/>
        <v>Medio</v>
      </c>
      <c r="AG264" s="98">
        <v>25.0</v>
      </c>
      <c r="AH264" s="100">
        <f t="shared" si="58"/>
        <v>150</v>
      </c>
      <c r="AI264" s="100" t="str">
        <f t="shared" si="59"/>
        <v>2</v>
      </c>
      <c r="AJ264" s="78"/>
      <c r="AK264" s="78"/>
      <c r="AL264" s="78"/>
      <c r="AM264" s="78"/>
      <c r="AN264" s="78"/>
      <c r="AO264" s="78"/>
      <c r="AP264" s="78"/>
      <c r="AQ264" s="78"/>
      <c r="AR264" s="78"/>
      <c r="AS264" s="78"/>
      <c r="AT264" s="78"/>
      <c r="AU264" s="78"/>
      <c r="AV264" s="78"/>
      <c r="AW264" s="78"/>
      <c r="AX264" s="78"/>
      <c r="AY264" s="78"/>
      <c r="AZ264" s="78"/>
      <c r="BA264" s="78"/>
    </row>
    <row r="265" ht="161.25" customHeight="1">
      <c r="A265" s="1"/>
      <c r="B265" s="88"/>
      <c r="C265" s="69"/>
      <c r="D265" s="70"/>
      <c r="E265" s="172" t="s">
        <v>1178</v>
      </c>
      <c r="F265" s="136" t="s">
        <v>207</v>
      </c>
      <c r="G265" s="174" t="s">
        <v>143</v>
      </c>
      <c r="H265" s="175" t="s">
        <v>330</v>
      </c>
      <c r="I265" s="175" t="s">
        <v>1179</v>
      </c>
      <c r="J265" s="176" t="s">
        <v>241</v>
      </c>
      <c r="K265" s="177"/>
      <c r="L265" s="175" t="s">
        <v>241</v>
      </c>
      <c r="M265" s="178">
        <v>6.0</v>
      </c>
      <c r="N265" s="98">
        <v>1.0</v>
      </c>
      <c r="O265" s="100">
        <f t="shared" si="47"/>
        <v>6</v>
      </c>
      <c r="P265" s="100" t="str">
        <f t="shared" si="48"/>
        <v>Medio</v>
      </c>
      <c r="Q265" s="98">
        <v>25.0</v>
      </c>
      <c r="R265" s="100">
        <f t="shared" si="49"/>
        <v>150</v>
      </c>
      <c r="S265" s="100" t="str">
        <f t="shared" si="50"/>
        <v>ll</v>
      </c>
      <c r="T265" s="100" t="str">
        <f t="shared" si="51"/>
        <v>Aceptable con control especifico</v>
      </c>
      <c r="U265" s="144">
        <v>4.0</v>
      </c>
      <c r="V265" s="175" t="s">
        <v>1179</v>
      </c>
      <c r="W265" s="179" t="s">
        <v>214</v>
      </c>
      <c r="X265" s="180"/>
      <c r="Y265" s="101" t="s">
        <v>215</v>
      </c>
      <c r="Z265" s="101" t="s">
        <v>215</v>
      </c>
      <c r="AA265" s="143" t="s">
        <v>1180</v>
      </c>
      <c r="AB265" s="181" t="s">
        <v>1181</v>
      </c>
      <c r="AC265" s="98">
        <v>2.0</v>
      </c>
      <c r="AD265" s="98">
        <v>2.0</v>
      </c>
      <c r="AE265" s="100">
        <f t="shared" si="56"/>
        <v>4</v>
      </c>
      <c r="AF265" s="100" t="str">
        <f t="shared" si="57"/>
        <v>Bajo</v>
      </c>
      <c r="AG265" s="98">
        <v>25.0</v>
      </c>
      <c r="AH265" s="100">
        <f t="shared" si="58"/>
        <v>100</v>
      </c>
      <c r="AI265" s="100" t="str">
        <f t="shared" si="59"/>
        <v>3</v>
      </c>
      <c r="AJ265" s="78"/>
      <c r="AK265" s="78"/>
      <c r="AL265" s="78"/>
      <c r="AM265" s="78"/>
      <c r="AN265" s="78"/>
      <c r="AO265" s="78"/>
      <c r="AP265" s="78"/>
      <c r="AQ265" s="78"/>
      <c r="AR265" s="78"/>
      <c r="AS265" s="78"/>
      <c r="AT265" s="78"/>
      <c r="AU265" s="78"/>
      <c r="AV265" s="78"/>
      <c r="AW265" s="78"/>
      <c r="AX265" s="78"/>
      <c r="AY265" s="78"/>
      <c r="AZ265" s="78"/>
      <c r="BA265" s="78"/>
    </row>
    <row r="266" ht="161.25" customHeight="1">
      <c r="A266" s="1"/>
      <c r="B266" s="88"/>
      <c r="C266" s="69"/>
      <c r="D266" s="70"/>
      <c r="E266" s="172" t="s">
        <v>1182</v>
      </c>
      <c r="F266" s="182" t="s">
        <v>214</v>
      </c>
      <c r="G266" s="175" t="s">
        <v>1183</v>
      </c>
      <c r="H266" s="183" t="s">
        <v>1184</v>
      </c>
      <c r="I266" s="184" t="s">
        <v>1185</v>
      </c>
      <c r="J266" s="185"/>
      <c r="K266" s="175" t="s">
        <v>1186</v>
      </c>
      <c r="L266" s="186" t="s">
        <v>1187</v>
      </c>
      <c r="M266" s="98">
        <v>2.0</v>
      </c>
      <c r="N266" s="119">
        <v>1.0</v>
      </c>
      <c r="O266" s="100">
        <f t="shared" si="47"/>
        <v>2</v>
      </c>
      <c r="P266" s="100" t="str">
        <f t="shared" si="48"/>
        <v>Bajo</v>
      </c>
      <c r="Q266" s="98">
        <v>10.0</v>
      </c>
      <c r="R266" s="100">
        <f t="shared" si="49"/>
        <v>20</v>
      </c>
      <c r="S266" s="100" t="str">
        <f t="shared" si="50"/>
        <v>lV</v>
      </c>
      <c r="T266" s="100" t="str">
        <f t="shared" si="51"/>
        <v>Se acepta</v>
      </c>
      <c r="U266" s="144">
        <v>5.0</v>
      </c>
      <c r="V266" s="175" t="s">
        <v>1188</v>
      </c>
      <c r="W266" s="179" t="s">
        <v>272</v>
      </c>
      <c r="X266" s="180"/>
      <c r="Y266" s="101" t="s">
        <v>215</v>
      </c>
      <c r="Z266" s="101" t="s">
        <v>215</v>
      </c>
      <c r="AA266" s="143" t="s">
        <v>336</v>
      </c>
      <c r="AB266" s="181" t="s">
        <v>402</v>
      </c>
      <c r="AC266" s="98">
        <v>2.0</v>
      </c>
      <c r="AD266" s="98">
        <v>1.0</v>
      </c>
      <c r="AE266" s="100">
        <f t="shared" si="56"/>
        <v>2</v>
      </c>
      <c r="AF266" s="100" t="str">
        <f t="shared" si="57"/>
        <v>Bajo</v>
      </c>
      <c r="AG266" s="98">
        <v>10.0</v>
      </c>
      <c r="AH266" s="100">
        <f t="shared" si="58"/>
        <v>20</v>
      </c>
      <c r="AI266" s="100" t="str">
        <f t="shared" si="59"/>
        <v>4</v>
      </c>
      <c r="AJ266" s="78"/>
      <c r="AK266" s="78"/>
      <c r="AL266" s="78"/>
      <c r="AM266" s="78"/>
      <c r="AN266" s="78"/>
      <c r="AO266" s="78"/>
      <c r="AP266" s="78"/>
      <c r="AQ266" s="78"/>
      <c r="AR266" s="78"/>
      <c r="AS266" s="78"/>
      <c r="AT266" s="78"/>
      <c r="AU266" s="78"/>
      <c r="AV266" s="78"/>
      <c r="AW266" s="78"/>
      <c r="AX266" s="78"/>
      <c r="AY266" s="78"/>
      <c r="AZ266" s="78"/>
      <c r="BA266" s="78"/>
      <c r="BB266" s="121"/>
      <c r="BC266" s="121"/>
    </row>
    <row r="267" ht="161.25" customHeight="1">
      <c r="A267" s="1"/>
      <c r="B267" s="88"/>
      <c r="C267" s="69"/>
      <c r="D267" s="70"/>
      <c r="E267" s="172" t="s">
        <v>1189</v>
      </c>
      <c r="F267" s="114" t="s">
        <v>214</v>
      </c>
      <c r="G267" s="96" t="s">
        <v>268</v>
      </c>
      <c r="H267" s="97" t="s">
        <v>269</v>
      </c>
      <c r="I267" s="97" t="s">
        <v>210</v>
      </c>
      <c r="J267" s="96" t="s">
        <v>211</v>
      </c>
      <c r="K267" s="96" t="s">
        <v>1190</v>
      </c>
      <c r="L267" s="97" t="s">
        <v>391</v>
      </c>
      <c r="M267" s="120">
        <v>2.0</v>
      </c>
      <c r="N267" s="98">
        <v>2.0</v>
      </c>
      <c r="O267" s="100">
        <f t="shared" si="47"/>
        <v>4</v>
      </c>
      <c r="P267" s="100" t="str">
        <f t="shared" si="48"/>
        <v>Bajo</v>
      </c>
      <c r="Q267" s="98">
        <v>25.0</v>
      </c>
      <c r="R267" s="100">
        <f t="shared" si="49"/>
        <v>100</v>
      </c>
      <c r="S267" s="100" t="str">
        <f t="shared" si="50"/>
        <v>lll</v>
      </c>
      <c r="T267" s="100" t="str">
        <f t="shared" si="51"/>
        <v>Mejorable</v>
      </c>
      <c r="U267" s="97">
        <v>10.0</v>
      </c>
      <c r="V267" s="97" t="s">
        <v>213</v>
      </c>
      <c r="W267" s="97" t="s">
        <v>272</v>
      </c>
      <c r="X267" s="97"/>
      <c r="Y267" s="101" t="s">
        <v>215</v>
      </c>
      <c r="Z267" s="101" t="s">
        <v>215</v>
      </c>
      <c r="AA267" s="97" t="s">
        <v>1191</v>
      </c>
      <c r="AB267" s="97" t="s">
        <v>394</v>
      </c>
      <c r="AC267" s="98">
        <v>2.0</v>
      </c>
      <c r="AD267" s="98">
        <v>2.0</v>
      </c>
      <c r="AE267" s="100">
        <f t="shared" si="56"/>
        <v>4</v>
      </c>
      <c r="AF267" s="100" t="str">
        <f t="shared" si="57"/>
        <v>Bajo</v>
      </c>
      <c r="AG267" s="98">
        <v>25.0</v>
      </c>
      <c r="AH267" s="100">
        <f t="shared" si="58"/>
        <v>100</v>
      </c>
      <c r="AI267" s="100" t="str">
        <f t="shared" si="59"/>
        <v>3</v>
      </c>
      <c r="AJ267" s="78"/>
      <c r="AK267" s="78"/>
      <c r="AL267" s="78"/>
      <c r="AM267" s="78"/>
      <c r="AN267" s="78"/>
      <c r="AO267" s="78"/>
      <c r="AP267" s="78"/>
      <c r="AQ267" s="78"/>
      <c r="AR267" s="78"/>
      <c r="AS267" s="78"/>
      <c r="AT267" s="78"/>
      <c r="AU267" s="78"/>
      <c r="AV267" s="78"/>
      <c r="AW267" s="78"/>
      <c r="AX267" s="78"/>
      <c r="AY267" s="78"/>
      <c r="AZ267" s="78"/>
      <c r="BA267" s="78"/>
      <c r="BB267" s="121"/>
      <c r="BC267" s="121"/>
    </row>
    <row r="268" ht="161.25" customHeight="1">
      <c r="A268" s="1"/>
      <c r="B268" s="88"/>
      <c r="C268" s="69"/>
      <c r="D268" s="70"/>
      <c r="E268" s="179" t="s">
        <v>1192</v>
      </c>
      <c r="F268" s="187" t="s">
        <v>214</v>
      </c>
      <c r="G268" s="143" t="s">
        <v>275</v>
      </c>
      <c r="H268" s="143" t="s">
        <v>209</v>
      </c>
      <c r="I268" s="143" t="s">
        <v>210</v>
      </c>
      <c r="J268" s="143" t="s">
        <v>211</v>
      </c>
      <c r="K268" s="143" t="s">
        <v>1193</v>
      </c>
      <c r="L268" s="143" t="s">
        <v>1194</v>
      </c>
      <c r="M268" s="143">
        <v>2.0</v>
      </c>
      <c r="N268" s="143">
        <v>2.0</v>
      </c>
      <c r="O268" s="143">
        <f t="shared" si="47"/>
        <v>4</v>
      </c>
      <c r="P268" s="143" t="str">
        <f t="shared" si="48"/>
        <v>Bajo</v>
      </c>
      <c r="Q268" s="143">
        <v>25.0</v>
      </c>
      <c r="R268" s="143">
        <f t="shared" si="49"/>
        <v>100</v>
      </c>
      <c r="S268" s="143" t="str">
        <f t="shared" si="50"/>
        <v>lll</v>
      </c>
      <c r="T268" s="143" t="str">
        <f t="shared" si="51"/>
        <v>Mejorable</v>
      </c>
      <c r="U268" s="143">
        <v>10.0</v>
      </c>
      <c r="V268" s="143" t="s">
        <v>213</v>
      </c>
      <c r="W268" s="143" t="s">
        <v>272</v>
      </c>
      <c r="X268" s="143"/>
      <c r="Y268" s="101" t="s">
        <v>215</v>
      </c>
      <c r="Z268" s="101" t="s">
        <v>215</v>
      </c>
      <c r="AA268" s="143" t="s">
        <v>1112</v>
      </c>
      <c r="AB268" s="143" t="s">
        <v>1113</v>
      </c>
      <c r="AC268" s="98">
        <v>2.0</v>
      </c>
      <c r="AD268" s="98">
        <v>2.0</v>
      </c>
      <c r="AE268" s="100">
        <f t="shared" si="56"/>
        <v>4</v>
      </c>
      <c r="AF268" s="100" t="str">
        <f t="shared" si="57"/>
        <v>Bajo</v>
      </c>
      <c r="AG268" s="98">
        <v>25.0</v>
      </c>
      <c r="AH268" s="100">
        <f t="shared" si="58"/>
        <v>100</v>
      </c>
      <c r="AI268" s="100" t="str">
        <f t="shared" si="59"/>
        <v>3</v>
      </c>
      <c r="AJ268" s="78"/>
      <c r="AK268" s="78"/>
      <c r="AL268" s="78"/>
      <c r="AM268" s="78"/>
      <c r="AN268" s="78"/>
      <c r="AO268" s="78"/>
      <c r="AP268" s="78"/>
      <c r="AQ268" s="78"/>
      <c r="AR268" s="78"/>
      <c r="AS268" s="78"/>
      <c r="AT268" s="78"/>
      <c r="AU268" s="78"/>
      <c r="AV268" s="78"/>
      <c r="AW268" s="78"/>
      <c r="AX268" s="78"/>
      <c r="AY268" s="78"/>
      <c r="AZ268" s="78"/>
      <c r="BA268" s="78"/>
      <c r="BB268" s="121"/>
      <c r="BC268" s="121"/>
    </row>
    <row r="269" ht="90.75" customHeight="1">
      <c r="A269" s="1"/>
      <c r="B269" s="88"/>
      <c r="C269" s="69"/>
      <c r="D269" s="70"/>
      <c r="E269" s="188" t="s">
        <v>1195</v>
      </c>
      <c r="F269" s="175" t="s">
        <v>214</v>
      </c>
      <c r="G269" s="175" t="s">
        <v>1196</v>
      </c>
      <c r="H269" s="175" t="s">
        <v>109</v>
      </c>
      <c r="I269" s="175" t="s">
        <v>1197</v>
      </c>
      <c r="J269" s="175" t="s">
        <v>1198</v>
      </c>
      <c r="K269" s="175" t="s">
        <v>1199</v>
      </c>
      <c r="L269" s="175" t="s">
        <v>1200</v>
      </c>
      <c r="M269" s="143">
        <v>6.0</v>
      </c>
      <c r="N269" s="143">
        <v>1.0</v>
      </c>
      <c r="O269" s="143">
        <f t="shared" si="47"/>
        <v>6</v>
      </c>
      <c r="P269" s="143" t="str">
        <f t="shared" si="48"/>
        <v>Medio</v>
      </c>
      <c r="Q269" s="143">
        <v>60.0</v>
      </c>
      <c r="R269" s="143">
        <f t="shared" si="49"/>
        <v>360</v>
      </c>
      <c r="S269" s="143" t="str">
        <f t="shared" si="50"/>
        <v>ll</v>
      </c>
      <c r="T269" s="143" t="str">
        <f t="shared" si="51"/>
        <v>Aceptable con control especifico</v>
      </c>
      <c r="U269" s="189">
        <v>4.0</v>
      </c>
      <c r="V269" s="175" t="s">
        <v>1197</v>
      </c>
      <c r="W269" s="179" t="s">
        <v>214</v>
      </c>
      <c r="X269" s="180"/>
      <c r="Y269" s="190" t="s">
        <v>1201</v>
      </c>
      <c r="Z269" s="190" t="s">
        <v>1202</v>
      </c>
      <c r="AA269" s="143" t="s">
        <v>1203</v>
      </c>
      <c r="AB269" s="143" t="s">
        <v>1204</v>
      </c>
      <c r="AC269" s="98">
        <v>2.0</v>
      </c>
      <c r="AD269" s="98">
        <v>1.0</v>
      </c>
      <c r="AE269" s="100">
        <f t="shared" si="56"/>
        <v>2</v>
      </c>
      <c r="AF269" s="100" t="str">
        <f t="shared" si="57"/>
        <v>Bajo</v>
      </c>
      <c r="AG269" s="98">
        <v>60.0</v>
      </c>
      <c r="AH269" s="100">
        <f t="shared" si="58"/>
        <v>120</v>
      </c>
      <c r="AI269" s="100" t="str">
        <f t="shared" si="59"/>
        <v>3</v>
      </c>
      <c r="AJ269" s="78"/>
      <c r="AK269" s="78"/>
      <c r="AL269" s="78"/>
      <c r="AM269" s="78"/>
      <c r="AN269" s="78"/>
      <c r="AO269" s="78"/>
      <c r="AP269" s="78"/>
      <c r="AQ269" s="78"/>
      <c r="AR269" s="78"/>
      <c r="AS269" s="78"/>
      <c r="AT269" s="78"/>
      <c r="AU269" s="78"/>
      <c r="AV269" s="78"/>
      <c r="AW269" s="78"/>
      <c r="AX269" s="78"/>
      <c r="AY269" s="78"/>
      <c r="AZ269" s="78"/>
      <c r="BA269" s="78"/>
    </row>
    <row r="270" ht="72.0" customHeight="1">
      <c r="A270" s="1"/>
      <c r="B270" s="88"/>
      <c r="C270" s="69"/>
      <c r="D270" s="70"/>
      <c r="E270" s="88"/>
      <c r="F270" s="175" t="s">
        <v>214</v>
      </c>
      <c r="G270" s="175" t="s">
        <v>1205</v>
      </c>
      <c r="H270" s="175" t="s">
        <v>364</v>
      </c>
      <c r="I270" s="175" t="s">
        <v>1206</v>
      </c>
      <c r="J270" s="175" t="s">
        <v>241</v>
      </c>
      <c r="K270" s="175" t="s">
        <v>241</v>
      </c>
      <c r="L270" s="175" t="s">
        <v>1172</v>
      </c>
      <c r="M270" s="143">
        <v>6.0</v>
      </c>
      <c r="N270" s="143">
        <v>1.0</v>
      </c>
      <c r="O270" s="143">
        <f t="shared" si="47"/>
        <v>6</v>
      </c>
      <c r="P270" s="143" t="str">
        <f t="shared" si="48"/>
        <v>Medio</v>
      </c>
      <c r="Q270" s="143">
        <v>60.0</v>
      </c>
      <c r="R270" s="143">
        <f t="shared" si="49"/>
        <v>360</v>
      </c>
      <c r="S270" s="143" t="str">
        <f t="shared" si="50"/>
        <v>ll</v>
      </c>
      <c r="T270" s="143" t="str">
        <f t="shared" si="51"/>
        <v>Aceptable con control especifico</v>
      </c>
      <c r="U270" s="189">
        <v>4.0</v>
      </c>
      <c r="V270" s="175" t="s">
        <v>1206</v>
      </c>
      <c r="W270" s="179" t="s">
        <v>214</v>
      </c>
      <c r="X270" s="180"/>
      <c r="Y270" s="175" t="s">
        <v>1207</v>
      </c>
      <c r="Z270" s="101" t="s">
        <v>215</v>
      </c>
      <c r="AA270" s="143" t="s">
        <v>1208</v>
      </c>
      <c r="AB270" s="101" t="s">
        <v>215</v>
      </c>
      <c r="AC270" s="98">
        <v>2.0</v>
      </c>
      <c r="AD270" s="98">
        <v>1.0</v>
      </c>
      <c r="AE270" s="100">
        <f t="shared" si="56"/>
        <v>2</v>
      </c>
      <c r="AF270" s="100" t="str">
        <f t="shared" si="57"/>
        <v>Bajo</v>
      </c>
      <c r="AG270" s="98">
        <v>60.0</v>
      </c>
      <c r="AH270" s="100">
        <f t="shared" si="58"/>
        <v>120</v>
      </c>
      <c r="AI270" s="100" t="str">
        <f t="shared" si="59"/>
        <v>3</v>
      </c>
      <c r="AJ270" s="78"/>
      <c r="AK270" s="78"/>
      <c r="AL270" s="78"/>
      <c r="AM270" s="78"/>
      <c r="AN270" s="78"/>
      <c r="AO270" s="78"/>
      <c r="AP270" s="78"/>
      <c r="AQ270" s="78"/>
      <c r="AR270" s="78"/>
      <c r="AS270" s="78"/>
      <c r="AT270" s="78"/>
      <c r="AU270" s="78"/>
      <c r="AV270" s="78"/>
      <c r="AW270" s="78"/>
      <c r="AX270" s="78"/>
      <c r="AY270" s="78"/>
      <c r="AZ270" s="78"/>
      <c r="BA270" s="78"/>
    </row>
    <row r="271" ht="108.0" customHeight="1">
      <c r="A271" s="1"/>
      <c r="B271" s="88"/>
      <c r="C271" s="71"/>
      <c r="D271" s="73"/>
      <c r="E271" s="91"/>
      <c r="F271" s="175" t="s">
        <v>214</v>
      </c>
      <c r="G271" s="175" t="s">
        <v>143</v>
      </c>
      <c r="H271" s="175" t="s">
        <v>330</v>
      </c>
      <c r="I271" s="175" t="s">
        <v>1179</v>
      </c>
      <c r="J271" s="175" t="s">
        <v>241</v>
      </c>
      <c r="K271" s="175"/>
      <c r="L271" s="175" t="s">
        <v>241</v>
      </c>
      <c r="M271" s="143">
        <v>6.0</v>
      </c>
      <c r="N271" s="143">
        <v>1.0</v>
      </c>
      <c r="O271" s="143">
        <f t="shared" si="47"/>
        <v>6</v>
      </c>
      <c r="P271" s="143" t="str">
        <f t="shared" si="48"/>
        <v>Medio</v>
      </c>
      <c r="Q271" s="143">
        <v>60.0</v>
      </c>
      <c r="R271" s="143">
        <f t="shared" si="49"/>
        <v>360</v>
      </c>
      <c r="S271" s="143" t="str">
        <f t="shared" si="50"/>
        <v>ll</v>
      </c>
      <c r="T271" s="143" t="str">
        <f t="shared" si="51"/>
        <v>Aceptable con control especifico</v>
      </c>
      <c r="U271" s="189">
        <v>4.0</v>
      </c>
      <c r="V271" s="175" t="s">
        <v>1179</v>
      </c>
      <c r="W271" s="179" t="s">
        <v>214</v>
      </c>
      <c r="X271" s="180"/>
      <c r="Y271" s="190" t="s">
        <v>1209</v>
      </c>
      <c r="Z271" s="101" t="s">
        <v>215</v>
      </c>
      <c r="AA271" s="143" t="s">
        <v>1210</v>
      </c>
      <c r="AB271" s="101" t="s">
        <v>215</v>
      </c>
      <c r="AC271" s="98">
        <v>2.0</v>
      </c>
      <c r="AD271" s="98">
        <v>1.0</v>
      </c>
      <c r="AE271" s="100">
        <f t="shared" si="56"/>
        <v>2</v>
      </c>
      <c r="AF271" s="100" t="str">
        <f t="shared" si="57"/>
        <v>Bajo</v>
      </c>
      <c r="AG271" s="98">
        <v>60.0</v>
      </c>
      <c r="AH271" s="100">
        <f t="shared" si="58"/>
        <v>120</v>
      </c>
      <c r="AI271" s="100" t="str">
        <f t="shared" si="59"/>
        <v>3</v>
      </c>
      <c r="AJ271" s="78"/>
      <c r="AK271" s="78"/>
      <c r="AL271" s="78"/>
      <c r="AM271" s="78"/>
      <c r="AN271" s="78"/>
      <c r="AO271" s="78"/>
      <c r="AP271" s="78"/>
      <c r="AQ271" s="78"/>
      <c r="AR271" s="78"/>
      <c r="AS271" s="78"/>
      <c r="AT271" s="78"/>
      <c r="AU271" s="78"/>
      <c r="AV271" s="78"/>
      <c r="AW271" s="78"/>
      <c r="AX271" s="78"/>
      <c r="AY271" s="78"/>
      <c r="AZ271" s="78"/>
      <c r="BA271" s="78"/>
    </row>
    <row r="272" ht="99.0" customHeight="1">
      <c r="A272" s="1"/>
      <c r="B272" s="88"/>
      <c r="C272" s="171" t="s">
        <v>1211</v>
      </c>
      <c r="D272" s="61"/>
      <c r="E272" s="97" t="s">
        <v>716</v>
      </c>
      <c r="F272" s="144" t="s">
        <v>272</v>
      </c>
      <c r="G272" s="97" t="s">
        <v>299</v>
      </c>
      <c r="H272" s="97" t="s">
        <v>339</v>
      </c>
      <c r="I272" s="97" t="s">
        <v>717</v>
      </c>
      <c r="J272" s="97" t="s">
        <v>718</v>
      </c>
      <c r="K272" s="97" t="s">
        <v>1212</v>
      </c>
      <c r="L272" s="97" t="s">
        <v>1213</v>
      </c>
      <c r="M272" s="98">
        <v>2.0</v>
      </c>
      <c r="N272" s="98">
        <v>4.0</v>
      </c>
      <c r="O272" s="100">
        <f t="shared" si="47"/>
        <v>8</v>
      </c>
      <c r="P272" s="100" t="str">
        <f t="shared" si="48"/>
        <v>Medio</v>
      </c>
      <c r="Q272" s="98">
        <v>25.0</v>
      </c>
      <c r="R272" s="100">
        <f t="shared" si="49"/>
        <v>200</v>
      </c>
      <c r="S272" s="100" t="str">
        <f t="shared" si="50"/>
        <v>ll</v>
      </c>
      <c r="T272" s="100" t="str">
        <f t="shared" si="51"/>
        <v>Aceptable con control especifico</v>
      </c>
      <c r="U272" s="173">
        <v>2.0</v>
      </c>
      <c r="V272" s="101" t="s">
        <v>1214</v>
      </c>
      <c r="W272" s="173" t="s">
        <v>272</v>
      </c>
      <c r="X272" s="191"/>
      <c r="Y272" s="101" t="s">
        <v>215</v>
      </c>
      <c r="Z272" s="101" t="s">
        <v>1215</v>
      </c>
      <c r="AA272" s="101" t="s">
        <v>215</v>
      </c>
      <c r="AB272" s="101" t="s">
        <v>1216</v>
      </c>
      <c r="AC272" s="98">
        <v>2.0</v>
      </c>
      <c r="AD272" s="98">
        <v>4.0</v>
      </c>
      <c r="AE272" s="100">
        <f t="shared" si="56"/>
        <v>8</v>
      </c>
      <c r="AF272" s="100" t="str">
        <f t="shared" si="57"/>
        <v>Medio</v>
      </c>
      <c r="AG272" s="98">
        <v>10.0</v>
      </c>
      <c r="AH272" s="100">
        <f t="shared" si="58"/>
        <v>80</v>
      </c>
      <c r="AI272" s="100" t="str">
        <f t="shared" si="59"/>
        <v>3</v>
      </c>
      <c r="AJ272" s="78"/>
      <c r="AK272" s="78"/>
      <c r="AL272" s="78"/>
      <c r="AM272" s="78"/>
      <c r="AN272" s="78"/>
      <c r="AO272" s="78"/>
      <c r="AP272" s="78"/>
      <c r="AQ272" s="78"/>
      <c r="AR272" s="78"/>
      <c r="AS272" s="78"/>
      <c r="AT272" s="78"/>
      <c r="AU272" s="78"/>
      <c r="AV272" s="78"/>
      <c r="AW272" s="78"/>
      <c r="AX272" s="78"/>
      <c r="AY272" s="78"/>
      <c r="AZ272" s="78"/>
      <c r="BA272" s="78"/>
    </row>
    <row r="273" ht="99.0" customHeight="1">
      <c r="A273" s="1"/>
      <c r="B273" s="88"/>
      <c r="C273" s="69"/>
      <c r="D273" s="70"/>
      <c r="E273" s="97" t="s">
        <v>1217</v>
      </c>
      <c r="F273" s="97" t="s">
        <v>272</v>
      </c>
      <c r="G273" s="97" t="s">
        <v>218</v>
      </c>
      <c r="H273" s="97" t="s">
        <v>219</v>
      </c>
      <c r="I273" s="97" t="s">
        <v>220</v>
      </c>
      <c r="J273" s="97" t="s">
        <v>221</v>
      </c>
      <c r="K273" s="97" t="s">
        <v>211</v>
      </c>
      <c r="L273" s="97" t="s">
        <v>1074</v>
      </c>
      <c r="M273" s="98">
        <v>2.0</v>
      </c>
      <c r="N273" s="98">
        <v>4.0</v>
      </c>
      <c r="O273" s="100">
        <f t="shared" si="47"/>
        <v>8</v>
      </c>
      <c r="P273" s="100" t="str">
        <f t="shared" si="48"/>
        <v>Medio</v>
      </c>
      <c r="Q273" s="98">
        <v>25.0</v>
      </c>
      <c r="R273" s="100">
        <f t="shared" si="49"/>
        <v>200</v>
      </c>
      <c r="S273" s="100" t="str">
        <f t="shared" si="50"/>
        <v>ll</v>
      </c>
      <c r="T273" s="100" t="str">
        <f t="shared" si="51"/>
        <v>Aceptable con control especifico</v>
      </c>
      <c r="U273" s="97">
        <v>24.0</v>
      </c>
      <c r="V273" s="97" t="s">
        <v>213</v>
      </c>
      <c r="W273" s="97" t="s">
        <v>272</v>
      </c>
      <c r="X273" s="97"/>
      <c r="Y273" s="101" t="s">
        <v>215</v>
      </c>
      <c r="Z273" s="101" t="s">
        <v>215</v>
      </c>
      <c r="AA273" s="97" t="s">
        <v>223</v>
      </c>
      <c r="AB273" s="97" t="s">
        <v>945</v>
      </c>
      <c r="AC273" s="98">
        <v>2.0</v>
      </c>
      <c r="AD273" s="98">
        <v>2.0</v>
      </c>
      <c r="AE273" s="100">
        <f t="shared" si="56"/>
        <v>4</v>
      </c>
      <c r="AF273" s="100" t="str">
        <f t="shared" si="57"/>
        <v>Bajo</v>
      </c>
      <c r="AG273" s="98">
        <v>25.0</v>
      </c>
      <c r="AH273" s="100">
        <f t="shared" si="58"/>
        <v>100</v>
      </c>
      <c r="AI273" s="100" t="str">
        <f t="shared" si="59"/>
        <v>3</v>
      </c>
      <c r="AJ273" s="78"/>
      <c r="AK273" s="78"/>
      <c r="AL273" s="78"/>
      <c r="AM273" s="78"/>
      <c r="AN273" s="78"/>
      <c r="AO273" s="78"/>
      <c r="AP273" s="78"/>
      <c r="AQ273" s="78"/>
      <c r="AR273" s="78"/>
      <c r="AS273" s="78"/>
      <c r="AT273" s="78"/>
      <c r="AU273" s="78"/>
      <c r="AV273" s="78"/>
      <c r="AW273" s="78"/>
      <c r="AX273" s="78"/>
      <c r="AY273" s="78"/>
      <c r="AZ273" s="78"/>
      <c r="BA273" s="78"/>
    </row>
    <row r="274" ht="99.0" customHeight="1">
      <c r="A274" s="1"/>
      <c r="B274" s="88"/>
      <c r="C274" s="69"/>
      <c r="D274" s="70"/>
      <c r="E274" s="97" t="s">
        <v>1217</v>
      </c>
      <c r="F274" s="97" t="s">
        <v>272</v>
      </c>
      <c r="G274" s="97" t="s">
        <v>224</v>
      </c>
      <c r="H274" s="97" t="s">
        <v>225</v>
      </c>
      <c r="I274" s="97" t="s">
        <v>1077</v>
      </c>
      <c r="J274" s="97" t="s">
        <v>227</v>
      </c>
      <c r="K274" s="97" t="s">
        <v>228</v>
      </c>
      <c r="L274" s="97" t="s">
        <v>1078</v>
      </c>
      <c r="M274" s="98">
        <v>2.0</v>
      </c>
      <c r="N274" s="98">
        <v>1.0</v>
      </c>
      <c r="O274" s="100">
        <f t="shared" si="47"/>
        <v>2</v>
      </c>
      <c r="P274" s="100" t="str">
        <f t="shared" si="48"/>
        <v>Bajo</v>
      </c>
      <c r="Q274" s="98">
        <v>25.0</v>
      </c>
      <c r="R274" s="100">
        <f t="shared" si="49"/>
        <v>50</v>
      </c>
      <c r="S274" s="100" t="str">
        <f t="shared" si="50"/>
        <v>lll</v>
      </c>
      <c r="T274" s="100" t="str">
        <f t="shared" si="51"/>
        <v>Mejorable</v>
      </c>
      <c r="U274" s="97">
        <v>5.0</v>
      </c>
      <c r="V274" s="97" t="s">
        <v>1079</v>
      </c>
      <c r="W274" s="97" t="s">
        <v>214</v>
      </c>
      <c r="X274" s="97"/>
      <c r="Y274" s="101" t="s">
        <v>215</v>
      </c>
      <c r="Z274" s="101" t="s">
        <v>215</v>
      </c>
      <c r="AA274" s="97" t="s">
        <v>1218</v>
      </c>
      <c r="AB274" s="97" t="s">
        <v>1219</v>
      </c>
      <c r="AC274" s="98">
        <v>2.0</v>
      </c>
      <c r="AD274" s="98">
        <v>1.0</v>
      </c>
      <c r="AE274" s="100">
        <f t="shared" si="56"/>
        <v>2</v>
      </c>
      <c r="AF274" s="100" t="str">
        <f t="shared" si="57"/>
        <v>Bajo</v>
      </c>
      <c r="AG274" s="98">
        <v>25.0</v>
      </c>
      <c r="AH274" s="100">
        <f t="shared" si="58"/>
        <v>50</v>
      </c>
      <c r="AI274" s="100" t="str">
        <f t="shared" si="59"/>
        <v>3</v>
      </c>
      <c r="AJ274" s="78"/>
      <c r="AK274" s="78"/>
      <c r="AL274" s="78"/>
      <c r="AM274" s="78"/>
      <c r="AN274" s="78"/>
      <c r="AO274" s="78"/>
      <c r="AP274" s="78"/>
      <c r="AQ274" s="78"/>
      <c r="AR274" s="78"/>
      <c r="AS274" s="78"/>
      <c r="AT274" s="78"/>
      <c r="AU274" s="78"/>
      <c r="AV274" s="78"/>
      <c r="AW274" s="78"/>
      <c r="AX274" s="78"/>
      <c r="AY274" s="78"/>
      <c r="AZ274" s="78"/>
      <c r="BA274" s="78"/>
    </row>
    <row r="275" ht="99.0" customHeight="1">
      <c r="A275" s="1"/>
      <c r="B275" s="88"/>
      <c r="C275" s="69"/>
      <c r="D275" s="70"/>
      <c r="E275" s="97" t="s">
        <v>1217</v>
      </c>
      <c r="F275" s="97" t="s">
        <v>272</v>
      </c>
      <c r="G275" s="97" t="s">
        <v>231</v>
      </c>
      <c r="H275" s="97" t="s">
        <v>225</v>
      </c>
      <c r="I275" s="97" t="s">
        <v>1081</v>
      </c>
      <c r="J275" s="97" t="s">
        <v>1082</v>
      </c>
      <c r="K275" s="97" t="s">
        <v>211</v>
      </c>
      <c r="L275" s="97" t="s">
        <v>1083</v>
      </c>
      <c r="M275" s="98">
        <v>2.0</v>
      </c>
      <c r="N275" s="98">
        <v>2.0</v>
      </c>
      <c r="O275" s="100">
        <f t="shared" si="47"/>
        <v>4</v>
      </c>
      <c r="P275" s="100" t="str">
        <f t="shared" si="48"/>
        <v>Bajo</v>
      </c>
      <c r="Q275" s="98">
        <v>100.0</v>
      </c>
      <c r="R275" s="100">
        <f t="shared" si="49"/>
        <v>400</v>
      </c>
      <c r="S275" s="100" t="str">
        <f t="shared" si="50"/>
        <v>ll</v>
      </c>
      <c r="T275" s="100" t="str">
        <f t="shared" si="51"/>
        <v>Aceptable con control especifico</v>
      </c>
      <c r="U275" s="97">
        <v>24.0</v>
      </c>
      <c r="V275" s="97" t="s">
        <v>471</v>
      </c>
      <c r="W275" s="97" t="s">
        <v>214</v>
      </c>
      <c r="X275" s="97"/>
      <c r="Y275" s="101" t="s">
        <v>215</v>
      </c>
      <c r="Z275" s="97" t="s">
        <v>236</v>
      </c>
      <c r="AA275" s="97" t="s">
        <v>1220</v>
      </c>
      <c r="AB275" s="101" t="s">
        <v>215</v>
      </c>
      <c r="AC275" s="98">
        <v>2.0</v>
      </c>
      <c r="AD275" s="98">
        <v>2.0</v>
      </c>
      <c r="AE275" s="100">
        <f t="shared" si="56"/>
        <v>4</v>
      </c>
      <c r="AF275" s="100" t="str">
        <f t="shared" si="57"/>
        <v>Bajo</v>
      </c>
      <c r="AG275" s="98">
        <v>25.0</v>
      </c>
      <c r="AH275" s="100">
        <f t="shared" si="58"/>
        <v>100</v>
      </c>
      <c r="AI275" s="100" t="str">
        <f t="shared" si="59"/>
        <v>3</v>
      </c>
      <c r="AJ275" s="78"/>
      <c r="AK275" s="78"/>
      <c r="AL275" s="78"/>
      <c r="AM275" s="78"/>
      <c r="AN275" s="78"/>
      <c r="AO275" s="78"/>
      <c r="AP275" s="78"/>
      <c r="AQ275" s="78"/>
      <c r="AR275" s="78"/>
      <c r="AS275" s="78"/>
      <c r="AT275" s="78"/>
      <c r="AU275" s="78"/>
      <c r="AV275" s="78"/>
      <c r="AW275" s="78"/>
      <c r="AX275" s="78"/>
      <c r="AY275" s="78"/>
      <c r="AZ275" s="78"/>
      <c r="BA275" s="78"/>
    </row>
    <row r="276" ht="99.0" customHeight="1">
      <c r="A276" s="1"/>
      <c r="B276" s="88"/>
      <c r="C276" s="69"/>
      <c r="D276" s="70"/>
      <c r="E276" s="97" t="s">
        <v>1221</v>
      </c>
      <c r="F276" s="97" t="s">
        <v>272</v>
      </c>
      <c r="G276" s="97" t="s">
        <v>208</v>
      </c>
      <c r="H276" s="97" t="s">
        <v>209</v>
      </c>
      <c r="I276" s="97" t="s">
        <v>210</v>
      </c>
      <c r="J276" s="97" t="s">
        <v>211</v>
      </c>
      <c r="K276" s="97" t="s">
        <v>211</v>
      </c>
      <c r="L276" s="97" t="s">
        <v>733</v>
      </c>
      <c r="M276" s="98">
        <v>2.0</v>
      </c>
      <c r="N276" s="98">
        <v>4.0</v>
      </c>
      <c r="O276" s="100">
        <f t="shared" si="47"/>
        <v>8</v>
      </c>
      <c r="P276" s="100" t="str">
        <f t="shared" si="48"/>
        <v>Medio</v>
      </c>
      <c r="Q276" s="98">
        <v>25.0</v>
      </c>
      <c r="R276" s="100">
        <f t="shared" si="49"/>
        <v>200</v>
      </c>
      <c r="S276" s="100" t="str">
        <f t="shared" si="50"/>
        <v>ll</v>
      </c>
      <c r="T276" s="100" t="str">
        <f t="shared" si="51"/>
        <v>Aceptable con control especifico</v>
      </c>
      <c r="U276" s="97">
        <v>5.0</v>
      </c>
      <c r="V276" s="97" t="s">
        <v>213</v>
      </c>
      <c r="W276" s="97" t="s">
        <v>214</v>
      </c>
      <c r="X276" s="97"/>
      <c r="Y276" s="101" t="s">
        <v>215</v>
      </c>
      <c r="Z276" s="101" t="s">
        <v>215</v>
      </c>
      <c r="AA276" s="97" t="s">
        <v>1222</v>
      </c>
      <c r="AB276" s="97" t="s">
        <v>1073</v>
      </c>
      <c r="AC276" s="98">
        <v>2.0</v>
      </c>
      <c r="AD276" s="98">
        <v>1.0</v>
      </c>
      <c r="AE276" s="100">
        <f t="shared" si="56"/>
        <v>2</v>
      </c>
      <c r="AF276" s="100" t="str">
        <f t="shared" si="57"/>
        <v>Bajo</v>
      </c>
      <c r="AG276" s="98">
        <v>25.0</v>
      </c>
      <c r="AH276" s="100">
        <f t="shared" si="58"/>
        <v>50</v>
      </c>
      <c r="AI276" s="100" t="str">
        <f t="shared" si="59"/>
        <v>3</v>
      </c>
      <c r="AJ276" s="78"/>
      <c r="AK276" s="78"/>
      <c r="AL276" s="78"/>
      <c r="AM276" s="78"/>
      <c r="AN276" s="78"/>
      <c r="AO276" s="78"/>
      <c r="AP276" s="78"/>
      <c r="AQ276" s="78"/>
      <c r="AR276" s="78"/>
      <c r="AS276" s="78"/>
      <c r="AT276" s="78"/>
      <c r="AU276" s="78"/>
      <c r="AV276" s="78"/>
      <c r="AW276" s="78"/>
      <c r="AX276" s="78"/>
      <c r="AY276" s="78"/>
      <c r="AZ276" s="78"/>
      <c r="BA276" s="78"/>
    </row>
    <row r="277" ht="99.0" customHeight="1">
      <c r="A277" s="1"/>
      <c r="B277" s="88"/>
      <c r="C277" s="69"/>
      <c r="D277" s="70"/>
      <c r="E277" s="101" t="s">
        <v>1223</v>
      </c>
      <c r="F277" s="97" t="s">
        <v>272</v>
      </c>
      <c r="G277" s="97" t="s">
        <v>268</v>
      </c>
      <c r="H277" s="97" t="s">
        <v>269</v>
      </c>
      <c r="I277" s="97" t="s">
        <v>210</v>
      </c>
      <c r="J277" s="97" t="s">
        <v>211</v>
      </c>
      <c r="K277" s="97" t="s">
        <v>211</v>
      </c>
      <c r="L277" s="97" t="s">
        <v>391</v>
      </c>
      <c r="M277" s="98">
        <v>2.0</v>
      </c>
      <c r="N277" s="98">
        <v>4.0</v>
      </c>
      <c r="O277" s="100">
        <f t="shared" si="47"/>
        <v>8</v>
      </c>
      <c r="P277" s="100" t="str">
        <f t="shared" si="48"/>
        <v>Medio</v>
      </c>
      <c r="Q277" s="98">
        <v>25.0</v>
      </c>
      <c r="R277" s="100">
        <f t="shared" si="49"/>
        <v>200</v>
      </c>
      <c r="S277" s="100" t="str">
        <f t="shared" si="50"/>
        <v>ll</v>
      </c>
      <c r="T277" s="100" t="str">
        <f t="shared" si="51"/>
        <v>Aceptable con control especifico</v>
      </c>
      <c r="U277" s="97">
        <v>24.0</v>
      </c>
      <c r="V277" s="97" t="s">
        <v>213</v>
      </c>
      <c r="W277" s="97" t="s">
        <v>272</v>
      </c>
      <c r="X277" s="97"/>
      <c r="Y277" s="101" t="s">
        <v>215</v>
      </c>
      <c r="Z277" s="101" t="s">
        <v>215</v>
      </c>
      <c r="AA277" s="97" t="s">
        <v>1090</v>
      </c>
      <c r="AB277" s="97" t="s">
        <v>394</v>
      </c>
      <c r="AC277" s="98">
        <v>2.0</v>
      </c>
      <c r="AD277" s="98">
        <v>4.0</v>
      </c>
      <c r="AE277" s="100">
        <f t="shared" si="56"/>
        <v>8</v>
      </c>
      <c r="AF277" s="100" t="str">
        <f t="shared" si="57"/>
        <v>Medio</v>
      </c>
      <c r="AG277" s="98">
        <v>25.0</v>
      </c>
      <c r="AH277" s="100">
        <f t="shared" si="58"/>
        <v>200</v>
      </c>
      <c r="AI277" s="100" t="str">
        <f t="shared" si="59"/>
        <v>2</v>
      </c>
      <c r="AJ277" s="78"/>
      <c r="AK277" s="78"/>
      <c r="AL277" s="78"/>
      <c r="AM277" s="78"/>
      <c r="AN277" s="78"/>
      <c r="AO277" s="78"/>
      <c r="AP277" s="78"/>
      <c r="AQ277" s="78"/>
      <c r="AR277" s="78"/>
      <c r="AS277" s="78"/>
      <c r="AT277" s="78"/>
      <c r="AU277" s="78"/>
      <c r="AV277" s="78"/>
      <c r="AW277" s="78"/>
      <c r="AX277" s="78"/>
      <c r="AY277" s="78"/>
      <c r="AZ277" s="78"/>
      <c r="BA277" s="78"/>
    </row>
    <row r="278" ht="99.0" customHeight="1">
      <c r="A278" s="1"/>
      <c r="B278" s="88"/>
      <c r="C278" s="69"/>
      <c r="D278" s="70"/>
      <c r="E278" s="101" t="s">
        <v>1223</v>
      </c>
      <c r="F278" s="97" t="s">
        <v>272</v>
      </c>
      <c r="G278" s="97" t="s">
        <v>275</v>
      </c>
      <c r="H278" s="97" t="s">
        <v>209</v>
      </c>
      <c r="I278" s="102" t="s">
        <v>1224</v>
      </c>
      <c r="J278" s="97" t="s">
        <v>211</v>
      </c>
      <c r="K278" s="97" t="s">
        <v>626</v>
      </c>
      <c r="L278" s="97" t="s">
        <v>277</v>
      </c>
      <c r="M278" s="98">
        <v>2.0</v>
      </c>
      <c r="N278" s="98">
        <v>4.0</v>
      </c>
      <c r="O278" s="100">
        <f t="shared" si="47"/>
        <v>8</v>
      </c>
      <c r="P278" s="100" t="str">
        <f t="shared" si="48"/>
        <v>Medio</v>
      </c>
      <c r="Q278" s="99">
        <v>60.0</v>
      </c>
      <c r="R278" s="100">
        <f t="shared" si="49"/>
        <v>480</v>
      </c>
      <c r="S278" s="100" t="str">
        <f t="shared" si="50"/>
        <v>ll</v>
      </c>
      <c r="T278" s="100" t="str">
        <f t="shared" si="51"/>
        <v>Aceptable con control especifico</v>
      </c>
      <c r="U278" s="97">
        <v>24.0</v>
      </c>
      <c r="V278" s="102" t="s">
        <v>1225</v>
      </c>
      <c r="W278" s="97" t="s">
        <v>272</v>
      </c>
      <c r="X278" s="97"/>
      <c r="Y278" s="101" t="s">
        <v>215</v>
      </c>
      <c r="Z278" s="101" t="s">
        <v>215</v>
      </c>
      <c r="AA278" s="102" t="s">
        <v>1226</v>
      </c>
      <c r="AB278" s="97" t="s">
        <v>279</v>
      </c>
      <c r="AC278" s="98">
        <v>2.0</v>
      </c>
      <c r="AD278" s="98">
        <v>2.0</v>
      </c>
      <c r="AE278" s="100">
        <f t="shared" si="56"/>
        <v>4</v>
      </c>
      <c r="AF278" s="100" t="str">
        <f t="shared" si="57"/>
        <v>Bajo</v>
      </c>
      <c r="AG278" s="98">
        <v>60.0</v>
      </c>
      <c r="AH278" s="100">
        <f t="shared" si="58"/>
        <v>240</v>
      </c>
      <c r="AI278" s="100" t="str">
        <f t="shared" si="59"/>
        <v>2</v>
      </c>
      <c r="AJ278" s="79"/>
      <c r="AK278" s="79"/>
      <c r="AL278" s="79"/>
      <c r="AM278" s="79"/>
      <c r="AN278" s="79"/>
      <c r="AO278" s="79"/>
      <c r="AP278" s="79"/>
      <c r="AQ278" s="79"/>
      <c r="AR278" s="79"/>
      <c r="AS278" s="79"/>
      <c r="AT278" s="79"/>
      <c r="AU278" s="79"/>
      <c r="AV278" s="79"/>
      <c r="AW278" s="79"/>
      <c r="AX278" s="79"/>
      <c r="AY278" s="79"/>
      <c r="AZ278" s="79"/>
      <c r="BA278" s="79"/>
    </row>
    <row r="279" ht="151.5" customHeight="1">
      <c r="A279" s="1"/>
      <c r="B279" s="91"/>
      <c r="C279" s="71"/>
      <c r="D279" s="73"/>
      <c r="E279" s="116" t="s">
        <v>1167</v>
      </c>
      <c r="F279" s="116" t="s">
        <v>272</v>
      </c>
      <c r="G279" s="116" t="s">
        <v>1168</v>
      </c>
      <c r="H279" s="93" t="s">
        <v>1169</v>
      </c>
      <c r="I279" s="97" t="s">
        <v>1170</v>
      </c>
      <c r="J279" s="97" t="s">
        <v>241</v>
      </c>
      <c r="K279" s="97" t="s">
        <v>1227</v>
      </c>
      <c r="L279" s="97" t="s">
        <v>1172</v>
      </c>
      <c r="M279" s="98">
        <v>6.0</v>
      </c>
      <c r="N279" s="98">
        <v>1.0</v>
      </c>
      <c r="O279" s="100">
        <f t="shared" si="47"/>
        <v>6</v>
      </c>
      <c r="P279" s="100" t="str">
        <f t="shared" si="48"/>
        <v>Medio</v>
      </c>
      <c r="Q279" s="99">
        <v>25.0</v>
      </c>
      <c r="R279" s="100">
        <f t="shared" si="49"/>
        <v>150</v>
      </c>
      <c r="S279" s="100" t="str">
        <f t="shared" si="50"/>
        <v>ll</v>
      </c>
      <c r="T279" s="100" t="str">
        <f t="shared" si="51"/>
        <v>Aceptable con control especifico</v>
      </c>
      <c r="U279" s="173">
        <v>12.0</v>
      </c>
      <c r="V279" s="101" t="s">
        <v>1173</v>
      </c>
      <c r="W279" s="173" t="s">
        <v>272</v>
      </c>
      <c r="X279" s="101" t="s">
        <v>1228</v>
      </c>
      <c r="Y279" s="101" t="s">
        <v>215</v>
      </c>
      <c r="Z279" s="101" t="s">
        <v>1229</v>
      </c>
      <c r="AA279" s="101" t="s">
        <v>1230</v>
      </c>
      <c r="AB279" s="101" t="s">
        <v>215</v>
      </c>
      <c r="AC279" s="98">
        <v>6.0</v>
      </c>
      <c r="AD279" s="98">
        <v>1.0</v>
      </c>
      <c r="AE279" s="100">
        <f t="shared" si="56"/>
        <v>6</v>
      </c>
      <c r="AF279" s="100" t="str">
        <f t="shared" si="57"/>
        <v>Medio</v>
      </c>
      <c r="AG279" s="98">
        <v>25.0</v>
      </c>
      <c r="AH279" s="100">
        <f t="shared" si="58"/>
        <v>150</v>
      </c>
      <c r="AI279" s="100" t="str">
        <f t="shared" si="59"/>
        <v>2</v>
      </c>
      <c r="AJ279" s="79"/>
      <c r="AK279" s="79"/>
      <c r="AL279" s="79"/>
      <c r="AM279" s="79"/>
      <c r="AN279" s="79"/>
      <c r="AO279" s="79"/>
      <c r="AP279" s="79"/>
      <c r="AQ279" s="79"/>
      <c r="AR279" s="79"/>
      <c r="AS279" s="79"/>
      <c r="AT279" s="79"/>
      <c r="AU279" s="79"/>
      <c r="AV279" s="79"/>
      <c r="AW279" s="79"/>
      <c r="AX279" s="79"/>
      <c r="AY279" s="79"/>
      <c r="AZ279" s="79"/>
      <c r="BA279" s="79"/>
    </row>
    <row r="280" ht="42.0" customHeight="1">
      <c r="A280" s="1"/>
      <c r="B280" s="192" t="s">
        <v>1231</v>
      </c>
      <c r="C280" s="193" t="s">
        <v>1232</v>
      </c>
      <c r="D280" s="192" t="s">
        <v>1233</v>
      </c>
      <c r="E280" s="192" t="s">
        <v>1234</v>
      </c>
      <c r="F280" s="194" t="s">
        <v>272</v>
      </c>
      <c r="G280" s="194" t="s">
        <v>1235</v>
      </c>
      <c r="H280" s="194" t="s">
        <v>1236</v>
      </c>
      <c r="I280" s="195" t="s">
        <v>1237</v>
      </c>
      <c r="J280" s="93" t="s">
        <v>241</v>
      </c>
      <c r="K280" s="196" t="s">
        <v>1238</v>
      </c>
      <c r="L280" s="196" t="s">
        <v>1239</v>
      </c>
      <c r="M280" s="197">
        <v>2.0</v>
      </c>
      <c r="N280" s="197">
        <v>1.0</v>
      </c>
      <c r="O280" s="198">
        <f t="shared" si="47"/>
        <v>2</v>
      </c>
      <c r="P280" s="198" t="str">
        <f t="shared" si="48"/>
        <v>Bajo</v>
      </c>
      <c r="Q280" s="199">
        <v>10.0</v>
      </c>
      <c r="R280" s="198">
        <f t="shared" si="49"/>
        <v>20</v>
      </c>
      <c r="S280" s="198" t="str">
        <f t="shared" si="50"/>
        <v>lV</v>
      </c>
      <c r="T280" s="198" t="str">
        <f t="shared" si="51"/>
        <v>Se acepta</v>
      </c>
      <c r="U280" s="200">
        <v>2.0</v>
      </c>
      <c r="V280" s="192" t="s">
        <v>1240</v>
      </c>
      <c r="W280" s="200" t="s">
        <v>272</v>
      </c>
      <c r="X280" s="201"/>
      <c r="Y280" s="200" t="s">
        <v>215</v>
      </c>
      <c r="Z280" s="192" t="s">
        <v>1241</v>
      </c>
      <c r="AA280" s="192" t="s">
        <v>1242</v>
      </c>
      <c r="AB280" s="201" t="s">
        <v>1001</v>
      </c>
      <c r="AC280" s="197">
        <v>2.0</v>
      </c>
      <c r="AD280" s="197">
        <v>2.0</v>
      </c>
      <c r="AE280" s="198">
        <f t="shared" si="56"/>
        <v>4</v>
      </c>
      <c r="AF280" s="198" t="str">
        <f t="shared" si="57"/>
        <v>Bajo</v>
      </c>
      <c r="AG280" s="197">
        <v>60.0</v>
      </c>
      <c r="AH280" s="198">
        <f t="shared" si="58"/>
        <v>240</v>
      </c>
      <c r="AI280" s="198" t="str">
        <f t="shared" si="59"/>
        <v>2</v>
      </c>
      <c r="AJ280" s="202"/>
      <c r="AK280" s="79"/>
      <c r="AL280" s="79"/>
      <c r="AM280" s="79"/>
      <c r="AN280" s="79"/>
      <c r="AO280" s="79"/>
      <c r="AP280" s="79"/>
      <c r="AQ280" s="79"/>
      <c r="AR280" s="79"/>
      <c r="AS280" s="79"/>
      <c r="AT280" s="79"/>
      <c r="AU280" s="79"/>
      <c r="AV280" s="79"/>
      <c r="AW280" s="79"/>
      <c r="AX280" s="79"/>
      <c r="AY280" s="79"/>
      <c r="AZ280" s="79"/>
      <c r="BA280" s="79"/>
    </row>
    <row r="281" ht="43.5" customHeight="1">
      <c r="A281" s="1"/>
      <c r="B281" s="88"/>
      <c r="C281" s="88"/>
      <c r="D281" s="91"/>
      <c r="E281" s="88"/>
      <c r="F281" s="88"/>
      <c r="G281" s="88"/>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202"/>
      <c r="AK281" s="79"/>
      <c r="AL281" s="79"/>
      <c r="AM281" s="79"/>
      <c r="AN281" s="79"/>
      <c r="AO281" s="79"/>
      <c r="AP281" s="79"/>
      <c r="AQ281" s="79"/>
      <c r="AR281" s="79"/>
      <c r="AS281" s="79"/>
      <c r="AT281" s="79"/>
      <c r="AU281" s="79"/>
      <c r="AV281" s="79"/>
      <c r="AW281" s="79"/>
      <c r="AX281" s="79"/>
      <c r="AY281" s="79"/>
      <c r="AZ281" s="79"/>
      <c r="BA281" s="79"/>
    </row>
    <row r="282" ht="52.5" customHeight="1">
      <c r="A282" s="1"/>
      <c r="B282" s="88"/>
      <c r="C282" s="88"/>
      <c r="D282" s="203" t="s">
        <v>1243</v>
      </c>
      <c r="E282" s="194" t="s">
        <v>1244</v>
      </c>
      <c r="F282" s="194" t="s">
        <v>272</v>
      </c>
      <c r="G282" s="113" t="s">
        <v>1087</v>
      </c>
      <c r="H282" s="111" t="s">
        <v>225</v>
      </c>
      <c r="I282" s="113" t="s">
        <v>1245</v>
      </c>
      <c r="J282" s="102" t="s">
        <v>259</v>
      </c>
      <c r="K282" s="102" t="s">
        <v>1246</v>
      </c>
      <c r="L282" s="102" t="s">
        <v>1247</v>
      </c>
      <c r="M282" s="99">
        <v>2.0</v>
      </c>
      <c r="N282" s="99">
        <v>2.0</v>
      </c>
      <c r="O282" s="106">
        <v>4.0</v>
      </c>
      <c r="P282" s="106" t="s">
        <v>249</v>
      </c>
      <c r="Q282" s="99">
        <v>10.0</v>
      </c>
      <c r="R282" s="106">
        <v>20.0</v>
      </c>
      <c r="S282" s="106" t="s">
        <v>262</v>
      </c>
      <c r="T282" s="106" t="s">
        <v>250</v>
      </c>
      <c r="U282" s="105">
        <v>3.0</v>
      </c>
      <c r="V282" s="102" t="s">
        <v>255</v>
      </c>
      <c r="W282" s="105" t="s">
        <v>1248</v>
      </c>
      <c r="X282" s="108"/>
      <c r="Y282" s="109" t="s">
        <v>215</v>
      </c>
      <c r="Z282" s="109" t="s">
        <v>215</v>
      </c>
      <c r="AA282" s="102" t="s">
        <v>1249</v>
      </c>
      <c r="AB282" s="102" t="s">
        <v>1250</v>
      </c>
      <c r="AC282" s="99">
        <v>2.0</v>
      </c>
      <c r="AD282" s="99">
        <v>2.0</v>
      </c>
      <c r="AE282" s="100">
        <f t="shared" ref="AE282:AE285" si="60">+AD282*AC282</f>
        <v>4</v>
      </c>
      <c r="AF282" s="100" t="str">
        <f t="shared" ref="AF282:AF285" si="61">IF(AND(AE282&gt;=2,AE282&lt;=4),"Bajo",IF(AND(AE282&gt;=6,AE282&lt;=8),"Medio",IF(AND(AE282&gt;=10,AE282&lt;=20),"Alto",IF(AND(AE282&gt;=24,AE282&lt;=40),"Muy Alto"))))</f>
        <v>Bajo</v>
      </c>
      <c r="AG282" s="99">
        <v>10.0</v>
      </c>
      <c r="AH282" s="100">
        <f t="shared" ref="AH282:AH285" si="62">AE282*AG282</f>
        <v>40</v>
      </c>
      <c r="AI282" s="106">
        <v>3.0</v>
      </c>
      <c r="AJ282" s="79"/>
      <c r="AK282" s="79"/>
      <c r="AL282" s="79"/>
      <c r="AM282" s="79"/>
      <c r="AN282" s="79"/>
      <c r="AO282" s="79"/>
      <c r="AP282" s="79"/>
      <c r="AQ282" s="79"/>
      <c r="AR282" s="79"/>
      <c r="AS282" s="79"/>
      <c r="AT282" s="79"/>
      <c r="AU282" s="79"/>
      <c r="AV282" s="79"/>
      <c r="AW282" s="79"/>
      <c r="AX282" s="79"/>
      <c r="AY282" s="79"/>
      <c r="AZ282" s="79"/>
      <c r="BA282" s="79"/>
    </row>
    <row r="283" ht="60.75" customHeight="1">
      <c r="A283" s="1"/>
      <c r="B283" s="88"/>
      <c r="C283" s="88"/>
      <c r="D283" s="192" t="s">
        <v>1251</v>
      </c>
      <c r="E283" s="194" t="s">
        <v>1252</v>
      </c>
      <c r="F283" s="204" t="s">
        <v>272</v>
      </c>
      <c r="G283" s="109" t="s">
        <v>1253</v>
      </c>
      <c r="H283" s="113" t="s">
        <v>282</v>
      </c>
      <c r="I283" s="113" t="s">
        <v>1254</v>
      </c>
      <c r="J283" s="205" t="s">
        <v>1255</v>
      </c>
      <c r="K283" s="102" t="s">
        <v>211</v>
      </c>
      <c r="L283" s="102" t="s">
        <v>1256</v>
      </c>
      <c r="M283" s="99">
        <v>2.0</v>
      </c>
      <c r="N283" s="99">
        <v>2.0</v>
      </c>
      <c r="O283" s="100">
        <f t="shared" ref="O283:O303" si="63">+N283*M283</f>
        <v>4</v>
      </c>
      <c r="P283" s="100" t="str">
        <f t="shared" ref="P283:P303" si="64">IF(AND(O283&gt;=2,O283&lt;=4),"Bajo",IF(AND(O283&gt;=6,O283&lt;=8),"Medio",IF(AND(O283&gt;=10,O283&lt;=20),"Alto",IF(AND(O283&gt;=24,O283&lt;=40),"Muy Alto"))))</f>
        <v>Bajo</v>
      </c>
      <c r="Q283" s="99">
        <v>25.0</v>
      </c>
      <c r="R283" s="100">
        <f t="shared" ref="R283:R303" si="65">O283*Q283</f>
        <v>100</v>
      </c>
      <c r="S283" s="100" t="str">
        <f t="shared" ref="S283:S303" si="66">IF(AND(R283&gt;19,R283=20),"lV",IF(AND(R283&gt;=40,R283&lt;=120),"lll",IF(AND(R283&gt;=150,R283&lt;=500),"ll",IF(AND(R283&gt;=400,R283&lt;=6000),"l"))))</f>
        <v>lll</v>
      </c>
      <c r="T283" s="100" t="str">
        <f t="shared" ref="T283:T303" si="67">IF(AND(S283="l"),"No Aceptable",IF(AND(S283="ll"),"Aceptable con control especifico",IF(AND(S283="lll"),"Mejorable",IF(AND(S283="lV"),"Se acepta"))))</f>
        <v>Mejorable</v>
      </c>
      <c r="U283" s="173">
        <v>12.0</v>
      </c>
      <c r="V283" s="206" t="s">
        <v>1257</v>
      </c>
      <c r="W283" s="105" t="s">
        <v>1248</v>
      </c>
      <c r="X283" s="207"/>
      <c r="Y283" s="192" t="s">
        <v>215</v>
      </c>
      <c r="Z283" s="192" t="s">
        <v>215</v>
      </c>
      <c r="AA283" s="195" t="s">
        <v>1258</v>
      </c>
      <c r="AB283" s="95" t="s">
        <v>1250</v>
      </c>
      <c r="AC283" s="99">
        <v>2.0</v>
      </c>
      <c r="AD283" s="99">
        <v>2.0</v>
      </c>
      <c r="AE283" s="100">
        <f t="shared" si="60"/>
        <v>4</v>
      </c>
      <c r="AF283" s="100" t="str">
        <f t="shared" si="61"/>
        <v>Bajo</v>
      </c>
      <c r="AG283" s="99">
        <v>10.0</v>
      </c>
      <c r="AH283" s="100">
        <f t="shared" si="62"/>
        <v>40</v>
      </c>
      <c r="AI283" s="106">
        <v>3.0</v>
      </c>
      <c r="AJ283" s="202"/>
      <c r="AK283" s="79"/>
      <c r="AL283" s="79"/>
      <c r="AM283" s="79"/>
      <c r="AN283" s="79"/>
      <c r="AO283" s="79"/>
      <c r="AP283" s="79"/>
      <c r="AQ283" s="79"/>
      <c r="AR283" s="79"/>
      <c r="AS283" s="79"/>
      <c r="AT283" s="79"/>
      <c r="AU283" s="79"/>
      <c r="AV283" s="79"/>
      <c r="AW283" s="79"/>
      <c r="AX283" s="79"/>
      <c r="AY283" s="79"/>
      <c r="AZ283" s="79"/>
      <c r="BA283" s="79"/>
    </row>
    <row r="284" ht="128.25" customHeight="1">
      <c r="A284" s="1"/>
      <c r="B284" s="88"/>
      <c r="C284" s="88"/>
      <c r="D284" s="88"/>
      <c r="E284" s="88"/>
      <c r="F284" s="204" t="s">
        <v>272</v>
      </c>
      <c r="G284" s="204" t="s">
        <v>1259</v>
      </c>
      <c r="H284" s="113" t="s">
        <v>1260</v>
      </c>
      <c r="I284" s="205" t="s">
        <v>1261</v>
      </c>
      <c r="J284" s="205" t="s">
        <v>1262</v>
      </c>
      <c r="K284" s="102" t="s">
        <v>1263</v>
      </c>
      <c r="L284" s="205" t="s">
        <v>1264</v>
      </c>
      <c r="M284" s="98">
        <v>6.0</v>
      </c>
      <c r="N284" s="99">
        <v>2.0</v>
      </c>
      <c r="O284" s="100">
        <f t="shared" si="63"/>
        <v>12</v>
      </c>
      <c r="P284" s="100" t="str">
        <f t="shared" si="64"/>
        <v>Alto</v>
      </c>
      <c r="Q284" s="99">
        <v>25.0</v>
      </c>
      <c r="R284" s="100">
        <f t="shared" si="65"/>
        <v>300</v>
      </c>
      <c r="S284" s="100" t="str">
        <f t="shared" si="66"/>
        <v>ll</v>
      </c>
      <c r="T284" s="100" t="str">
        <f t="shared" si="67"/>
        <v>Aceptable con control especifico</v>
      </c>
      <c r="U284" s="173">
        <v>12.0</v>
      </c>
      <c r="V284" s="205" t="s">
        <v>1265</v>
      </c>
      <c r="W284" s="105" t="s">
        <v>1248</v>
      </c>
      <c r="X284" s="207"/>
      <c r="Y284" s="91"/>
      <c r="Z284" s="91"/>
      <c r="AA284" s="91"/>
      <c r="AB284" s="91"/>
      <c r="AC284" s="99">
        <v>2.0</v>
      </c>
      <c r="AD284" s="99">
        <v>3.0</v>
      </c>
      <c r="AE284" s="100">
        <f t="shared" si="60"/>
        <v>6</v>
      </c>
      <c r="AF284" s="100" t="str">
        <f t="shared" si="61"/>
        <v>Medio</v>
      </c>
      <c r="AG284" s="99">
        <v>100.0</v>
      </c>
      <c r="AH284" s="100">
        <f t="shared" si="62"/>
        <v>600</v>
      </c>
      <c r="AI284" s="100" t="str">
        <f t="shared" ref="AI284:AI285" si="68">IF(AND(AH284&gt;19,AH284=20),"4",IF(AND(AH284&gt;=40,AH284&lt;=120),"3",IF(AND(AH284&gt;=150,AH284&lt;=500),"2",IF(AND(AH284&gt;=400,AH284&lt;=6000),"1"))))</f>
        <v>1</v>
      </c>
      <c r="AJ284" s="202"/>
      <c r="AK284" s="79"/>
      <c r="AL284" s="79"/>
      <c r="AM284" s="79"/>
      <c r="AN284" s="79"/>
      <c r="AO284" s="79"/>
      <c r="AP284" s="79"/>
      <c r="AQ284" s="79"/>
      <c r="AR284" s="79"/>
      <c r="AS284" s="79"/>
      <c r="AT284" s="79"/>
      <c r="AU284" s="79"/>
      <c r="AV284" s="79"/>
      <c r="AW284" s="79"/>
      <c r="AX284" s="79"/>
      <c r="AY284" s="79"/>
      <c r="AZ284" s="79"/>
      <c r="BA284" s="79"/>
    </row>
    <row r="285" ht="53.25" customHeight="1">
      <c r="A285" s="1"/>
      <c r="B285" s="88"/>
      <c r="C285" s="88"/>
      <c r="D285" s="91"/>
      <c r="E285" s="88"/>
      <c r="F285" s="204" t="s">
        <v>272</v>
      </c>
      <c r="G285" s="204" t="s">
        <v>1259</v>
      </c>
      <c r="H285" s="113" t="s">
        <v>1266</v>
      </c>
      <c r="I285" s="208" t="s">
        <v>1267</v>
      </c>
      <c r="J285" s="205" t="s">
        <v>1268</v>
      </c>
      <c r="K285" s="102" t="s">
        <v>1263</v>
      </c>
      <c r="L285" s="205" t="s">
        <v>1269</v>
      </c>
      <c r="M285" s="98">
        <v>6.0</v>
      </c>
      <c r="N285" s="99">
        <v>2.0</v>
      </c>
      <c r="O285" s="100">
        <f t="shared" si="63"/>
        <v>12</v>
      </c>
      <c r="P285" s="100" t="str">
        <f t="shared" si="64"/>
        <v>Alto</v>
      </c>
      <c r="Q285" s="99">
        <v>25.0</v>
      </c>
      <c r="R285" s="100">
        <f t="shared" si="65"/>
        <v>300</v>
      </c>
      <c r="S285" s="100" t="str">
        <f t="shared" si="66"/>
        <v>ll</v>
      </c>
      <c r="T285" s="100" t="str">
        <f t="shared" si="67"/>
        <v>Aceptable con control especifico</v>
      </c>
      <c r="U285" s="173">
        <v>12.0</v>
      </c>
      <c r="V285" s="205" t="s">
        <v>1270</v>
      </c>
      <c r="W285" s="105" t="s">
        <v>1248</v>
      </c>
      <c r="X285" s="207"/>
      <c r="Y285" s="192" t="s">
        <v>215</v>
      </c>
      <c r="Z285" s="192" t="s">
        <v>215</v>
      </c>
      <c r="AA285" s="209" t="s">
        <v>1271</v>
      </c>
      <c r="AB285" s="95" t="s">
        <v>1250</v>
      </c>
      <c r="AC285" s="98">
        <v>2.0</v>
      </c>
      <c r="AD285" s="99">
        <v>3.0</v>
      </c>
      <c r="AE285" s="100">
        <f t="shared" si="60"/>
        <v>6</v>
      </c>
      <c r="AF285" s="100" t="str">
        <f t="shared" si="61"/>
        <v>Medio</v>
      </c>
      <c r="AG285" s="99">
        <v>100.0</v>
      </c>
      <c r="AH285" s="100">
        <f t="shared" si="62"/>
        <v>600</v>
      </c>
      <c r="AI285" s="100" t="str">
        <f t="shared" si="68"/>
        <v>1</v>
      </c>
      <c r="AJ285" s="202"/>
      <c r="AK285" s="79"/>
      <c r="AL285" s="79"/>
      <c r="AM285" s="79"/>
      <c r="AN285" s="79"/>
      <c r="AO285" s="79"/>
      <c r="AP285" s="79"/>
      <c r="AQ285" s="79"/>
      <c r="AR285" s="79"/>
      <c r="AS285" s="79"/>
      <c r="AT285" s="79"/>
      <c r="AU285" s="79"/>
      <c r="AV285" s="79"/>
      <c r="AW285" s="79"/>
      <c r="AX285" s="79"/>
      <c r="AY285" s="79"/>
      <c r="AZ285" s="79"/>
      <c r="BA285" s="79"/>
    </row>
    <row r="286" ht="49.5" customHeight="1">
      <c r="A286" s="1"/>
      <c r="B286" s="88"/>
      <c r="C286" s="88"/>
      <c r="D286" s="205" t="s">
        <v>1272</v>
      </c>
      <c r="E286" s="204" t="s">
        <v>1273</v>
      </c>
      <c r="F286" s="204" t="s">
        <v>272</v>
      </c>
      <c r="G286" s="204" t="s">
        <v>1274</v>
      </c>
      <c r="H286" s="204" t="s">
        <v>781</v>
      </c>
      <c r="I286" s="208" t="s">
        <v>1275</v>
      </c>
      <c r="J286" s="205" t="s">
        <v>1276</v>
      </c>
      <c r="K286" s="205" t="s">
        <v>1277</v>
      </c>
      <c r="L286" s="205" t="s">
        <v>1278</v>
      </c>
      <c r="M286" s="99">
        <v>2.0</v>
      </c>
      <c r="N286" s="99">
        <v>2.0</v>
      </c>
      <c r="O286" s="100">
        <f t="shared" si="63"/>
        <v>4</v>
      </c>
      <c r="P286" s="100" t="str">
        <f t="shared" si="64"/>
        <v>Bajo</v>
      </c>
      <c r="Q286" s="99">
        <v>10.0</v>
      </c>
      <c r="R286" s="100">
        <f t="shared" si="65"/>
        <v>40</v>
      </c>
      <c r="S286" s="100" t="str">
        <f t="shared" si="66"/>
        <v>lll</v>
      </c>
      <c r="T286" s="100" t="str">
        <f t="shared" si="67"/>
        <v>Mejorable</v>
      </c>
      <c r="U286" s="173">
        <v>12.0</v>
      </c>
      <c r="V286" s="209" t="s">
        <v>477</v>
      </c>
      <c r="W286" s="105" t="s">
        <v>1248</v>
      </c>
      <c r="X286" s="207"/>
      <c r="Y286" s="192" t="s">
        <v>215</v>
      </c>
      <c r="Z286" s="192" t="s">
        <v>215</v>
      </c>
      <c r="AA286" s="206" t="s">
        <v>1279</v>
      </c>
      <c r="AB286" s="91"/>
      <c r="AC286" s="99">
        <v>2.0</v>
      </c>
      <c r="AD286" s="99">
        <v>2.0</v>
      </c>
      <c r="AE286" s="106">
        <v>4.0</v>
      </c>
      <c r="AF286" s="106" t="s">
        <v>249</v>
      </c>
      <c r="AG286" s="99">
        <v>10.0</v>
      </c>
      <c r="AH286" s="106">
        <v>40.0</v>
      </c>
      <c r="AI286" s="106">
        <v>3.0</v>
      </c>
      <c r="AJ286" s="202"/>
      <c r="AK286" s="79"/>
      <c r="AL286" s="79"/>
      <c r="AM286" s="79"/>
      <c r="AN286" s="79"/>
      <c r="AO286" s="79"/>
      <c r="AP286" s="79"/>
      <c r="AQ286" s="79"/>
      <c r="AR286" s="79"/>
      <c r="AS286" s="79"/>
      <c r="AT286" s="79"/>
      <c r="AU286" s="79"/>
      <c r="AV286" s="79"/>
      <c r="AW286" s="79"/>
      <c r="AX286" s="79"/>
      <c r="AY286" s="79"/>
      <c r="AZ286" s="79"/>
      <c r="BA286" s="79"/>
    </row>
    <row r="287" ht="49.5" customHeight="1">
      <c r="A287" s="1"/>
      <c r="B287" s="88"/>
      <c r="C287" s="88"/>
      <c r="D287" s="195" t="s">
        <v>1280</v>
      </c>
      <c r="E287" s="192" t="s">
        <v>1281</v>
      </c>
      <c r="F287" s="97" t="s">
        <v>307</v>
      </c>
      <c r="G287" s="97" t="s">
        <v>348</v>
      </c>
      <c r="H287" s="97" t="s">
        <v>349</v>
      </c>
      <c r="I287" s="97" t="s">
        <v>350</v>
      </c>
      <c r="J287" s="97" t="s">
        <v>211</v>
      </c>
      <c r="K287" s="97" t="s">
        <v>351</v>
      </c>
      <c r="L287" s="97" t="s">
        <v>352</v>
      </c>
      <c r="M287" s="98">
        <v>2.0</v>
      </c>
      <c r="N287" s="98">
        <v>2.0</v>
      </c>
      <c r="O287" s="100">
        <f t="shared" si="63"/>
        <v>4</v>
      </c>
      <c r="P287" s="100" t="str">
        <f t="shared" si="64"/>
        <v>Bajo</v>
      </c>
      <c r="Q287" s="98">
        <v>25.0</v>
      </c>
      <c r="R287" s="100">
        <f t="shared" si="65"/>
        <v>100</v>
      </c>
      <c r="S287" s="100" t="str">
        <f t="shared" si="66"/>
        <v>lll</v>
      </c>
      <c r="T287" s="100" t="str">
        <f t="shared" si="67"/>
        <v>Mejorable</v>
      </c>
      <c r="U287" s="97">
        <v>15.0</v>
      </c>
      <c r="V287" s="97" t="s">
        <v>353</v>
      </c>
      <c r="W287" s="97" t="s">
        <v>214</v>
      </c>
      <c r="X287" s="97"/>
      <c r="Y287" s="101" t="s">
        <v>215</v>
      </c>
      <c r="Z287" s="101" t="s">
        <v>215</v>
      </c>
      <c r="AA287" s="97" t="s">
        <v>354</v>
      </c>
      <c r="AB287" s="97" t="s">
        <v>355</v>
      </c>
      <c r="AC287" s="98">
        <v>2.0</v>
      </c>
      <c r="AD287" s="98">
        <v>2.0</v>
      </c>
      <c r="AE287" s="100">
        <f t="shared" ref="AE287:AE303" si="69">+AD287*AC287</f>
        <v>4</v>
      </c>
      <c r="AF287" s="100" t="str">
        <f t="shared" ref="AF287:AF303" si="70">IF(AND(AE287&gt;=2,AE287&lt;=4),"Bajo",IF(AND(AE287&gt;=6,AE287&lt;=8),"Medio",IF(AND(AE287&gt;=10,AE287&lt;=20),"Alto",IF(AND(AE287&gt;=24,AE287&lt;=40),"Muy Alto"))))</f>
        <v>Bajo</v>
      </c>
      <c r="AG287" s="98">
        <v>25.0</v>
      </c>
      <c r="AH287" s="100">
        <f t="shared" ref="AH287:AH303" si="71">AE287*AG287</f>
        <v>100</v>
      </c>
      <c r="AI287" s="100" t="str">
        <f t="shared" ref="AI287:AI303" si="72">IF(AND(AH287&gt;19,AH287=20),"4",IF(AND(AH287&gt;=40,AH287&lt;=120),"3",IF(AND(AH287&gt;=150,AH287&lt;=500),"2",IF(AND(AH287&gt;=400,AH287&lt;=6000),"1"))))</f>
        <v>3</v>
      </c>
      <c r="AJ287" s="202"/>
      <c r="AK287" s="79"/>
      <c r="AL287" s="79"/>
      <c r="AM287" s="79"/>
      <c r="AN287" s="79"/>
      <c r="AO287" s="79"/>
      <c r="AP287" s="79"/>
      <c r="AQ287" s="79"/>
      <c r="AR287" s="79"/>
      <c r="AS287" s="79"/>
      <c r="AT287" s="79"/>
      <c r="AU287" s="79"/>
      <c r="AV287" s="79"/>
      <c r="AW287" s="79"/>
      <c r="AX287" s="79"/>
      <c r="AY287" s="79"/>
      <c r="AZ287" s="79"/>
      <c r="BA287" s="79"/>
    </row>
    <row r="288" ht="49.5" customHeight="1">
      <c r="A288" s="1"/>
      <c r="B288" s="88"/>
      <c r="C288" s="88"/>
      <c r="D288" s="88"/>
      <c r="E288" s="88"/>
      <c r="F288" s="97" t="s">
        <v>307</v>
      </c>
      <c r="G288" s="97" t="s">
        <v>356</v>
      </c>
      <c r="H288" s="97" t="s">
        <v>225</v>
      </c>
      <c r="I288" s="97" t="s">
        <v>357</v>
      </c>
      <c r="J288" s="97" t="s">
        <v>211</v>
      </c>
      <c r="K288" s="97" t="s">
        <v>358</v>
      </c>
      <c r="L288" s="97" t="s">
        <v>359</v>
      </c>
      <c r="M288" s="98">
        <v>2.0</v>
      </c>
      <c r="N288" s="98">
        <v>2.0</v>
      </c>
      <c r="O288" s="100">
        <f t="shared" si="63"/>
        <v>4</v>
      </c>
      <c r="P288" s="100" t="str">
        <f t="shared" si="64"/>
        <v>Bajo</v>
      </c>
      <c r="Q288" s="98">
        <v>60.0</v>
      </c>
      <c r="R288" s="100">
        <f t="shared" si="65"/>
        <v>240</v>
      </c>
      <c r="S288" s="100" t="str">
        <f t="shared" si="66"/>
        <v>ll</v>
      </c>
      <c r="T288" s="100" t="str">
        <f t="shared" si="67"/>
        <v>Aceptable con control especifico</v>
      </c>
      <c r="U288" s="97">
        <v>10.0</v>
      </c>
      <c r="V288" s="97" t="s">
        <v>360</v>
      </c>
      <c r="W288" s="97" t="s">
        <v>214</v>
      </c>
      <c r="X288" s="97"/>
      <c r="Y288" s="101" t="s">
        <v>215</v>
      </c>
      <c r="Z288" s="97" t="s">
        <v>361</v>
      </c>
      <c r="AA288" s="97" t="s">
        <v>345</v>
      </c>
      <c r="AB288" s="97" t="s">
        <v>362</v>
      </c>
      <c r="AC288" s="98">
        <v>2.0</v>
      </c>
      <c r="AD288" s="98">
        <v>2.0</v>
      </c>
      <c r="AE288" s="100">
        <f t="shared" si="69"/>
        <v>4</v>
      </c>
      <c r="AF288" s="100" t="str">
        <f t="shared" si="70"/>
        <v>Bajo</v>
      </c>
      <c r="AG288" s="98">
        <v>25.0</v>
      </c>
      <c r="AH288" s="100">
        <f t="shared" si="71"/>
        <v>100</v>
      </c>
      <c r="AI288" s="100" t="str">
        <f t="shared" si="72"/>
        <v>3</v>
      </c>
      <c r="AJ288" s="202"/>
      <c r="AK288" s="79"/>
      <c r="AL288" s="79"/>
      <c r="AM288" s="79"/>
      <c r="AN288" s="79"/>
      <c r="AO288" s="79"/>
      <c r="AP288" s="79"/>
      <c r="AQ288" s="79"/>
      <c r="AR288" s="79"/>
      <c r="AS288" s="79"/>
      <c r="AT288" s="79"/>
      <c r="AU288" s="79"/>
      <c r="AV288" s="79"/>
      <c r="AW288" s="79"/>
      <c r="AX288" s="79"/>
      <c r="AY288" s="79"/>
      <c r="AZ288" s="79"/>
      <c r="BA288" s="79"/>
    </row>
    <row r="289" ht="49.5" customHeight="1">
      <c r="A289" s="1"/>
      <c r="B289" s="88"/>
      <c r="C289" s="88"/>
      <c r="D289" s="88"/>
      <c r="E289" s="88"/>
      <c r="F289" s="97" t="s">
        <v>307</v>
      </c>
      <c r="G289" s="97" t="s">
        <v>363</v>
      </c>
      <c r="H289" s="97" t="s">
        <v>364</v>
      </c>
      <c r="I289" s="97" t="s">
        <v>365</v>
      </c>
      <c r="J289" s="97" t="s">
        <v>211</v>
      </c>
      <c r="K289" s="97" t="s">
        <v>366</v>
      </c>
      <c r="L289" s="97" t="s">
        <v>367</v>
      </c>
      <c r="M289" s="98">
        <v>2.0</v>
      </c>
      <c r="N289" s="98">
        <v>2.0</v>
      </c>
      <c r="O289" s="100">
        <f t="shared" si="63"/>
        <v>4</v>
      </c>
      <c r="P289" s="100" t="str">
        <f t="shared" si="64"/>
        <v>Bajo</v>
      </c>
      <c r="Q289" s="98">
        <v>10.0</v>
      </c>
      <c r="R289" s="100">
        <f t="shared" si="65"/>
        <v>40</v>
      </c>
      <c r="S289" s="100" t="str">
        <f t="shared" si="66"/>
        <v>lll</v>
      </c>
      <c r="T289" s="100" t="str">
        <f t="shared" si="67"/>
        <v>Mejorable</v>
      </c>
      <c r="U289" s="97">
        <v>5.0</v>
      </c>
      <c r="V289" s="97" t="s">
        <v>368</v>
      </c>
      <c r="W289" s="97" t="s">
        <v>214</v>
      </c>
      <c r="X289" s="97"/>
      <c r="Y289" s="101" t="s">
        <v>215</v>
      </c>
      <c r="Z289" s="101" t="s">
        <v>215</v>
      </c>
      <c r="AA289" s="97" t="s">
        <v>369</v>
      </c>
      <c r="AB289" s="97" t="s">
        <v>367</v>
      </c>
      <c r="AC289" s="98">
        <v>2.0</v>
      </c>
      <c r="AD289" s="98">
        <v>2.0</v>
      </c>
      <c r="AE289" s="100">
        <f t="shared" si="69"/>
        <v>4</v>
      </c>
      <c r="AF289" s="100" t="str">
        <f t="shared" si="70"/>
        <v>Bajo</v>
      </c>
      <c r="AG289" s="98">
        <v>10.0</v>
      </c>
      <c r="AH289" s="100">
        <f t="shared" si="71"/>
        <v>40</v>
      </c>
      <c r="AI289" s="100" t="str">
        <f t="shared" si="72"/>
        <v>3</v>
      </c>
      <c r="AJ289" s="202"/>
      <c r="AK289" s="79"/>
      <c r="AL289" s="79"/>
      <c r="AM289" s="79"/>
      <c r="AN289" s="79"/>
      <c r="AO289" s="79"/>
      <c r="AP289" s="79"/>
      <c r="AQ289" s="79"/>
      <c r="AR289" s="79"/>
      <c r="AS289" s="79"/>
      <c r="AT289" s="79"/>
      <c r="AU289" s="79"/>
      <c r="AV289" s="79"/>
      <c r="AW289" s="79"/>
      <c r="AX289" s="79"/>
      <c r="AY289" s="79"/>
      <c r="AZ289" s="79"/>
      <c r="BA289" s="79"/>
    </row>
    <row r="290" ht="49.5" customHeight="1">
      <c r="A290" s="1"/>
      <c r="B290" s="88"/>
      <c r="C290" s="88"/>
      <c r="D290" s="88"/>
      <c r="E290" s="88"/>
      <c r="F290" s="97" t="s">
        <v>307</v>
      </c>
      <c r="G290" s="97" t="s">
        <v>370</v>
      </c>
      <c r="H290" s="97" t="s">
        <v>371</v>
      </c>
      <c r="I290" s="97" t="s">
        <v>372</v>
      </c>
      <c r="J290" s="97" t="s">
        <v>211</v>
      </c>
      <c r="K290" s="97" t="s">
        <v>373</v>
      </c>
      <c r="L290" s="97" t="s">
        <v>374</v>
      </c>
      <c r="M290" s="98">
        <v>2.0</v>
      </c>
      <c r="N290" s="98">
        <v>2.0</v>
      </c>
      <c r="O290" s="100">
        <f t="shared" si="63"/>
        <v>4</v>
      </c>
      <c r="P290" s="100" t="str">
        <f t="shared" si="64"/>
        <v>Bajo</v>
      </c>
      <c r="Q290" s="98">
        <v>60.0</v>
      </c>
      <c r="R290" s="100">
        <f t="shared" si="65"/>
        <v>240</v>
      </c>
      <c r="S290" s="100" t="str">
        <f t="shared" si="66"/>
        <v>ll</v>
      </c>
      <c r="T290" s="100" t="str">
        <f t="shared" si="67"/>
        <v>Aceptable con control especifico</v>
      </c>
      <c r="U290" s="97">
        <v>10.0</v>
      </c>
      <c r="V290" s="97" t="s">
        <v>372</v>
      </c>
      <c r="W290" s="97" t="s">
        <v>272</v>
      </c>
      <c r="X290" s="97"/>
      <c r="Y290" s="101" t="s">
        <v>215</v>
      </c>
      <c r="Z290" s="97" t="s">
        <v>375</v>
      </c>
      <c r="AA290" s="97" t="s">
        <v>376</v>
      </c>
      <c r="AB290" s="97" t="s">
        <v>377</v>
      </c>
      <c r="AC290" s="98">
        <v>2.0</v>
      </c>
      <c r="AD290" s="98">
        <v>2.0</v>
      </c>
      <c r="AE290" s="100">
        <f t="shared" si="69"/>
        <v>4</v>
      </c>
      <c r="AF290" s="100" t="str">
        <f t="shared" si="70"/>
        <v>Bajo</v>
      </c>
      <c r="AG290" s="98">
        <v>25.0</v>
      </c>
      <c r="AH290" s="100">
        <f t="shared" si="71"/>
        <v>100</v>
      </c>
      <c r="AI290" s="100" t="str">
        <f t="shared" si="72"/>
        <v>3</v>
      </c>
      <c r="AJ290" s="202"/>
      <c r="AK290" s="79"/>
      <c r="AL290" s="79"/>
      <c r="AM290" s="79"/>
      <c r="AN290" s="79"/>
      <c r="AO290" s="79"/>
      <c r="AP290" s="79"/>
      <c r="AQ290" s="79"/>
      <c r="AR290" s="79"/>
      <c r="AS290" s="79"/>
      <c r="AT290" s="79"/>
      <c r="AU290" s="79"/>
      <c r="AV290" s="79"/>
      <c r="AW290" s="79"/>
      <c r="AX290" s="79"/>
      <c r="AY290" s="79"/>
      <c r="AZ290" s="79"/>
      <c r="BA290" s="79"/>
    </row>
    <row r="291" ht="49.5" customHeight="1">
      <c r="A291" s="1"/>
      <c r="B291" s="88"/>
      <c r="C291" s="88"/>
      <c r="D291" s="88"/>
      <c r="E291" s="91"/>
      <c r="F291" s="97" t="s">
        <v>307</v>
      </c>
      <c r="G291" s="97" t="s">
        <v>378</v>
      </c>
      <c r="H291" s="97" t="s">
        <v>225</v>
      </c>
      <c r="I291" s="97" t="s">
        <v>379</v>
      </c>
      <c r="J291" s="97" t="s">
        <v>380</v>
      </c>
      <c r="K291" s="97" t="s">
        <v>381</v>
      </c>
      <c r="L291" s="97" t="s">
        <v>382</v>
      </c>
      <c r="M291" s="98">
        <v>2.0</v>
      </c>
      <c r="N291" s="98">
        <v>2.0</v>
      </c>
      <c r="O291" s="100">
        <f t="shared" si="63"/>
        <v>4</v>
      </c>
      <c r="P291" s="100" t="str">
        <f t="shared" si="64"/>
        <v>Bajo</v>
      </c>
      <c r="Q291" s="98">
        <v>25.0</v>
      </c>
      <c r="R291" s="100">
        <f t="shared" si="65"/>
        <v>100</v>
      </c>
      <c r="S291" s="100" t="str">
        <f t="shared" si="66"/>
        <v>lll</v>
      </c>
      <c r="T291" s="100" t="str">
        <f t="shared" si="67"/>
        <v>Mejorable</v>
      </c>
      <c r="U291" s="97">
        <v>2.0</v>
      </c>
      <c r="V291" s="97" t="s">
        <v>383</v>
      </c>
      <c r="W291" s="97" t="s">
        <v>272</v>
      </c>
      <c r="X291" s="97"/>
      <c r="Y291" s="101" t="s">
        <v>215</v>
      </c>
      <c r="Z291" s="101" t="s">
        <v>215</v>
      </c>
      <c r="AA291" s="97" t="s">
        <v>384</v>
      </c>
      <c r="AB291" s="97" t="s">
        <v>385</v>
      </c>
      <c r="AC291" s="98">
        <v>2.0</v>
      </c>
      <c r="AD291" s="98">
        <v>2.0</v>
      </c>
      <c r="AE291" s="100">
        <f t="shared" si="69"/>
        <v>4</v>
      </c>
      <c r="AF291" s="100" t="str">
        <f t="shared" si="70"/>
        <v>Bajo</v>
      </c>
      <c r="AG291" s="98">
        <v>25.0</v>
      </c>
      <c r="AH291" s="100">
        <f t="shared" si="71"/>
        <v>100</v>
      </c>
      <c r="AI291" s="100" t="str">
        <f t="shared" si="72"/>
        <v>3</v>
      </c>
      <c r="AJ291" s="202"/>
      <c r="AK291" s="79"/>
      <c r="AL291" s="79"/>
      <c r="AM291" s="79"/>
      <c r="AN291" s="79"/>
      <c r="AO291" s="79"/>
      <c r="AP291" s="79"/>
      <c r="AQ291" s="79"/>
      <c r="AR291" s="79"/>
      <c r="AS291" s="79"/>
      <c r="AT291" s="79"/>
      <c r="AU291" s="79"/>
      <c r="AV291" s="79"/>
      <c r="AW291" s="79"/>
      <c r="AX291" s="79"/>
      <c r="AY291" s="79"/>
      <c r="AZ291" s="79"/>
      <c r="BA291" s="79"/>
    </row>
    <row r="292" ht="49.5" customHeight="1">
      <c r="A292" s="1"/>
      <c r="B292" s="88"/>
      <c r="C292" s="88"/>
      <c r="D292" s="88"/>
      <c r="E292" s="192" t="s">
        <v>1282</v>
      </c>
      <c r="F292" s="96" t="s">
        <v>272</v>
      </c>
      <c r="G292" s="97" t="s">
        <v>484</v>
      </c>
      <c r="H292" s="97" t="s">
        <v>485</v>
      </c>
      <c r="I292" s="114" t="s">
        <v>486</v>
      </c>
      <c r="J292" s="97"/>
      <c r="K292" s="97" t="s">
        <v>764</v>
      </c>
      <c r="L292" s="97" t="s">
        <v>765</v>
      </c>
      <c r="M292" s="98">
        <v>2.0</v>
      </c>
      <c r="N292" s="99">
        <v>3.0</v>
      </c>
      <c r="O292" s="100">
        <f t="shared" si="63"/>
        <v>6</v>
      </c>
      <c r="P292" s="100" t="str">
        <f t="shared" si="64"/>
        <v>Medio</v>
      </c>
      <c r="Q292" s="98">
        <v>25.0</v>
      </c>
      <c r="R292" s="100">
        <f t="shared" si="65"/>
        <v>150</v>
      </c>
      <c r="S292" s="100" t="str">
        <f t="shared" si="66"/>
        <v>ll</v>
      </c>
      <c r="T292" s="100" t="str">
        <f t="shared" si="67"/>
        <v>Aceptable con control especifico</v>
      </c>
      <c r="U292" s="97">
        <v>4.0</v>
      </c>
      <c r="V292" s="97"/>
      <c r="W292" s="97" t="s">
        <v>272</v>
      </c>
      <c r="X292" s="97"/>
      <c r="Y292" s="101" t="s">
        <v>215</v>
      </c>
      <c r="Z292" s="101" t="s">
        <v>215</v>
      </c>
      <c r="AA292" s="97" t="s">
        <v>834</v>
      </c>
      <c r="AB292" s="97" t="s">
        <v>835</v>
      </c>
      <c r="AC292" s="98">
        <v>2.0</v>
      </c>
      <c r="AD292" s="99">
        <v>2.0</v>
      </c>
      <c r="AE292" s="100">
        <f t="shared" si="69"/>
        <v>4</v>
      </c>
      <c r="AF292" s="100" t="str">
        <f t="shared" si="70"/>
        <v>Bajo</v>
      </c>
      <c r="AG292" s="98">
        <v>25.0</v>
      </c>
      <c r="AH292" s="100">
        <f t="shared" si="71"/>
        <v>100</v>
      </c>
      <c r="AI292" s="100" t="str">
        <f t="shared" si="72"/>
        <v>3</v>
      </c>
      <c r="AJ292" s="202"/>
      <c r="AK292" s="79"/>
      <c r="AL292" s="79"/>
      <c r="AM292" s="79"/>
      <c r="AN292" s="79"/>
      <c r="AO292" s="79"/>
      <c r="AP292" s="79"/>
      <c r="AQ292" s="79"/>
      <c r="AR292" s="79"/>
      <c r="AS292" s="79"/>
      <c r="AT292" s="79"/>
      <c r="AU292" s="79"/>
      <c r="AV292" s="79"/>
      <c r="AW292" s="79"/>
      <c r="AX292" s="79"/>
      <c r="AY292" s="79"/>
      <c r="AZ292" s="79"/>
      <c r="BA292" s="79"/>
    </row>
    <row r="293" ht="49.5" customHeight="1">
      <c r="A293" s="1"/>
      <c r="B293" s="88"/>
      <c r="C293" s="88"/>
      <c r="D293" s="88"/>
      <c r="E293" s="88"/>
      <c r="F293" s="96" t="s">
        <v>272</v>
      </c>
      <c r="G293" s="96" t="s">
        <v>484</v>
      </c>
      <c r="H293" s="96" t="s">
        <v>491</v>
      </c>
      <c r="I293" s="97" t="s">
        <v>767</v>
      </c>
      <c r="J293" s="97" t="s">
        <v>492</v>
      </c>
      <c r="K293" s="97" t="s">
        <v>836</v>
      </c>
      <c r="L293" s="97" t="s">
        <v>769</v>
      </c>
      <c r="M293" s="98">
        <v>2.0</v>
      </c>
      <c r="N293" s="98">
        <v>2.0</v>
      </c>
      <c r="O293" s="100">
        <f t="shared" si="63"/>
        <v>4</v>
      </c>
      <c r="P293" s="100" t="str">
        <f t="shared" si="64"/>
        <v>Bajo</v>
      </c>
      <c r="Q293" s="98">
        <v>10.0</v>
      </c>
      <c r="R293" s="100">
        <f t="shared" si="65"/>
        <v>40</v>
      </c>
      <c r="S293" s="100" t="str">
        <f t="shared" si="66"/>
        <v>lll</v>
      </c>
      <c r="T293" s="100" t="str">
        <f t="shared" si="67"/>
        <v>Mejorable</v>
      </c>
      <c r="U293" s="97">
        <v>5.0</v>
      </c>
      <c r="V293" s="97" t="s">
        <v>405</v>
      </c>
      <c r="W293" s="97" t="s">
        <v>272</v>
      </c>
      <c r="X293" s="97"/>
      <c r="Y293" s="101" t="s">
        <v>215</v>
      </c>
      <c r="Z293" s="97" t="s">
        <v>406</v>
      </c>
      <c r="AA293" s="97" t="s">
        <v>779</v>
      </c>
      <c r="AB293" s="97" t="s">
        <v>408</v>
      </c>
      <c r="AC293" s="98">
        <v>2.0</v>
      </c>
      <c r="AD293" s="98">
        <v>2.0</v>
      </c>
      <c r="AE293" s="100">
        <f t="shared" si="69"/>
        <v>4</v>
      </c>
      <c r="AF293" s="100" t="str">
        <f t="shared" si="70"/>
        <v>Bajo</v>
      </c>
      <c r="AG293" s="98">
        <v>10.0</v>
      </c>
      <c r="AH293" s="100">
        <f t="shared" si="71"/>
        <v>40</v>
      </c>
      <c r="AI293" s="100" t="str">
        <f t="shared" si="72"/>
        <v>3</v>
      </c>
      <c r="AJ293" s="202"/>
      <c r="AK293" s="79"/>
      <c r="AL293" s="79"/>
      <c r="AM293" s="79"/>
      <c r="AN293" s="79"/>
      <c r="AO293" s="79"/>
      <c r="AP293" s="79"/>
      <c r="AQ293" s="79"/>
      <c r="AR293" s="79"/>
      <c r="AS293" s="79"/>
      <c r="AT293" s="79"/>
      <c r="AU293" s="79"/>
      <c r="AV293" s="79"/>
      <c r="AW293" s="79"/>
      <c r="AX293" s="79"/>
      <c r="AY293" s="79"/>
      <c r="AZ293" s="79"/>
      <c r="BA293" s="79"/>
    </row>
    <row r="294" ht="49.5" customHeight="1">
      <c r="A294" s="1"/>
      <c r="B294" s="88"/>
      <c r="C294" s="88"/>
      <c r="D294" s="88"/>
      <c r="E294" s="88"/>
      <c r="F294" s="96" t="s">
        <v>272</v>
      </c>
      <c r="G294" s="97" t="s">
        <v>484</v>
      </c>
      <c r="H294" s="97" t="s">
        <v>771</v>
      </c>
      <c r="I294" s="97" t="s">
        <v>496</v>
      </c>
      <c r="J294" s="97" t="s">
        <v>497</v>
      </c>
      <c r="K294" s="97"/>
      <c r="L294" s="97" t="s">
        <v>765</v>
      </c>
      <c r="M294" s="98">
        <v>2.0</v>
      </c>
      <c r="N294" s="98">
        <v>2.0</v>
      </c>
      <c r="O294" s="100">
        <f t="shared" si="63"/>
        <v>4</v>
      </c>
      <c r="P294" s="100" t="str">
        <f t="shared" si="64"/>
        <v>Bajo</v>
      </c>
      <c r="Q294" s="98">
        <v>25.0</v>
      </c>
      <c r="R294" s="100">
        <f t="shared" si="65"/>
        <v>100</v>
      </c>
      <c r="S294" s="100" t="str">
        <f t="shared" si="66"/>
        <v>lll</v>
      </c>
      <c r="T294" s="100" t="str">
        <f t="shared" si="67"/>
        <v>Mejorable</v>
      </c>
      <c r="U294" s="97">
        <v>4.0</v>
      </c>
      <c r="V294" s="97" t="s">
        <v>499</v>
      </c>
      <c r="W294" s="97" t="s">
        <v>272</v>
      </c>
      <c r="X294" s="97"/>
      <c r="Y294" s="101" t="s">
        <v>215</v>
      </c>
      <c r="Z294" s="97" t="s">
        <v>837</v>
      </c>
      <c r="AA294" s="97" t="s">
        <v>838</v>
      </c>
      <c r="AB294" s="97" t="s">
        <v>502</v>
      </c>
      <c r="AC294" s="98">
        <v>2.0</v>
      </c>
      <c r="AD294" s="98">
        <v>2.0</v>
      </c>
      <c r="AE294" s="100">
        <f t="shared" si="69"/>
        <v>4</v>
      </c>
      <c r="AF294" s="100" t="str">
        <f t="shared" si="70"/>
        <v>Bajo</v>
      </c>
      <c r="AG294" s="98">
        <v>25.0</v>
      </c>
      <c r="AH294" s="100">
        <f t="shared" si="71"/>
        <v>100</v>
      </c>
      <c r="AI294" s="100" t="str">
        <f t="shared" si="72"/>
        <v>3</v>
      </c>
      <c r="AJ294" s="202"/>
      <c r="AK294" s="79"/>
      <c r="AL294" s="79"/>
      <c r="AM294" s="79"/>
      <c r="AN294" s="79"/>
      <c r="AO294" s="79"/>
      <c r="AP294" s="79"/>
      <c r="AQ294" s="79"/>
      <c r="AR294" s="79"/>
      <c r="AS294" s="79"/>
      <c r="AT294" s="79"/>
      <c r="AU294" s="79"/>
      <c r="AV294" s="79"/>
      <c r="AW294" s="79"/>
      <c r="AX294" s="79"/>
      <c r="AY294" s="79"/>
      <c r="AZ294" s="79"/>
      <c r="BA294" s="79"/>
    </row>
    <row r="295" ht="49.5" customHeight="1">
      <c r="A295" s="1"/>
      <c r="B295" s="88"/>
      <c r="C295" s="88"/>
      <c r="D295" s="88"/>
      <c r="E295" s="88"/>
      <c r="F295" s="96" t="s">
        <v>272</v>
      </c>
      <c r="G295" s="97" t="s">
        <v>484</v>
      </c>
      <c r="H295" s="97" t="s">
        <v>771</v>
      </c>
      <c r="I295" s="97" t="s">
        <v>453</v>
      </c>
      <c r="J295" s="97" t="s">
        <v>454</v>
      </c>
      <c r="K295" s="97"/>
      <c r="L295" s="97" t="s">
        <v>456</v>
      </c>
      <c r="M295" s="98">
        <v>2.0</v>
      </c>
      <c r="N295" s="98">
        <v>3.0</v>
      </c>
      <c r="O295" s="100">
        <f t="shared" si="63"/>
        <v>6</v>
      </c>
      <c r="P295" s="100" t="str">
        <f t="shared" si="64"/>
        <v>Medio</v>
      </c>
      <c r="Q295" s="98">
        <v>10.0</v>
      </c>
      <c r="R295" s="100">
        <f t="shared" si="65"/>
        <v>60</v>
      </c>
      <c r="S295" s="100" t="str">
        <f t="shared" si="66"/>
        <v>lll</v>
      </c>
      <c r="T295" s="100" t="str">
        <f t="shared" si="67"/>
        <v>Mejorable</v>
      </c>
      <c r="U295" s="97">
        <v>5.0</v>
      </c>
      <c r="V295" s="97" t="s">
        <v>657</v>
      </c>
      <c r="W295" s="97"/>
      <c r="X295" s="97"/>
      <c r="Y295" s="101" t="s">
        <v>215</v>
      </c>
      <c r="Z295" s="101" t="s">
        <v>215</v>
      </c>
      <c r="AA295" s="97" t="s">
        <v>839</v>
      </c>
      <c r="AB295" s="97" t="s">
        <v>355</v>
      </c>
      <c r="AC295" s="98">
        <v>2.0</v>
      </c>
      <c r="AD295" s="98">
        <v>3.0</v>
      </c>
      <c r="AE295" s="100">
        <f t="shared" si="69"/>
        <v>6</v>
      </c>
      <c r="AF295" s="100" t="str">
        <f t="shared" si="70"/>
        <v>Medio</v>
      </c>
      <c r="AG295" s="98">
        <v>10.0</v>
      </c>
      <c r="AH295" s="100">
        <f t="shared" si="71"/>
        <v>60</v>
      </c>
      <c r="AI295" s="100" t="str">
        <f t="shared" si="72"/>
        <v>3</v>
      </c>
      <c r="AJ295" s="202"/>
      <c r="AK295" s="79"/>
      <c r="AL295" s="79"/>
      <c r="AM295" s="79"/>
      <c r="AN295" s="79"/>
      <c r="AO295" s="79"/>
      <c r="AP295" s="79"/>
      <c r="AQ295" s="79"/>
      <c r="AR295" s="79"/>
      <c r="AS295" s="79"/>
      <c r="AT295" s="79"/>
      <c r="AU295" s="79"/>
      <c r="AV295" s="79"/>
      <c r="AW295" s="79"/>
      <c r="AX295" s="79"/>
      <c r="AY295" s="79"/>
      <c r="AZ295" s="79"/>
      <c r="BA295" s="79"/>
    </row>
    <row r="296" ht="49.5" customHeight="1">
      <c r="A296" s="1"/>
      <c r="B296" s="88"/>
      <c r="C296" s="88"/>
      <c r="D296" s="88"/>
      <c r="E296" s="91"/>
      <c r="F296" s="96" t="s">
        <v>272</v>
      </c>
      <c r="G296" s="97" t="s">
        <v>484</v>
      </c>
      <c r="H296" s="115" t="s">
        <v>282</v>
      </c>
      <c r="I296" s="97" t="s">
        <v>809</v>
      </c>
      <c r="J296" s="97"/>
      <c r="K296" s="97"/>
      <c r="L296" s="97" t="s">
        <v>810</v>
      </c>
      <c r="M296" s="98">
        <v>2.0</v>
      </c>
      <c r="N296" s="98">
        <v>2.0</v>
      </c>
      <c r="O296" s="100">
        <f t="shared" si="63"/>
        <v>4</v>
      </c>
      <c r="P296" s="100" t="str">
        <f t="shared" si="64"/>
        <v>Bajo</v>
      </c>
      <c r="Q296" s="98">
        <v>10.0</v>
      </c>
      <c r="R296" s="100">
        <f t="shared" si="65"/>
        <v>40</v>
      </c>
      <c r="S296" s="100" t="str">
        <f t="shared" si="66"/>
        <v>lll</v>
      </c>
      <c r="T296" s="100" t="str">
        <f t="shared" si="67"/>
        <v>Mejorable</v>
      </c>
      <c r="U296" s="97">
        <v>3.0</v>
      </c>
      <c r="V296" s="97" t="s">
        <v>613</v>
      </c>
      <c r="W296" s="97" t="s">
        <v>214</v>
      </c>
      <c r="X296" s="97"/>
      <c r="Y296" s="101" t="s">
        <v>215</v>
      </c>
      <c r="Z296" s="101" t="s">
        <v>215</v>
      </c>
      <c r="AA296" s="97" t="s">
        <v>840</v>
      </c>
      <c r="AB296" s="97"/>
      <c r="AC296" s="98">
        <v>2.0</v>
      </c>
      <c r="AD296" s="98">
        <v>2.0</v>
      </c>
      <c r="AE296" s="100">
        <f t="shared" si="69"/>
        <v>4</v>
      </c>
      <c r="AF296" s="100" t="str">
        <f t="shared" si="70"/>
        <v>Bajo</v>
      </c>
      <c r="AG296" s="98">
        <v>10.0</v>
      </c>
      <c r="AH296" s="100">
        <f t="shared" si="71"/>
        <v>40</v>
      </c>
      <c r="AI296" s="100" t="str">
        <f t="shared" si="72"/>
        <v>3</v>
      </c>
      <c r="AJ296" s="202"/>
      <c r="AK296" s="79"/>
      <c r="AL296" s="79"/>
      <c r="AM296" s="79"/>
      <c r="AN296" s="79"/>
      <c r="AO296" s="79"/>
      <c r="AP296" s="79"/>
      <c r="AQ296" s="79"/>
      <c r="AR296" s="79"/>
      <c r="AS296" s="79"/>
      <c r="AT296" s="79"/>
      <c r="AU296" s="79"/>
      <c r="AV296" s="79"/>
      <c r="AW296" s="79"/>
      <c r="AX296" s="79"/>
      <c r="AY296" s="79"/>
      <c r="AZ296" s="79"/>
      <c r="BA296" s="79"/>
    </row>
    <row r="297" ht="49.5" customHeight="1">
      <c r="A297" s="1"/>
      <c r="B297" s="88"/>
      <c r="C297" s="88"/>
      <c r="D297" s="88"/>
      <c r="E297" s="192" t="s">
        <v>1283</v>
      </c>
      <c r="F297" s="97" t="s">
        <v>214</v>
      </c>
      <c r="G297" s="96" t="s">
        <v>444</v>
      </c>
      <c r="H297" s="96" t="s">
        <v>269</v>
      </c>
      <c r="I297" s="96" t="s">
        <v>445</v>
      </c>
      <c r="J297" s="96" t="s">
        <v>446</v>
      </c>
      <c r="K297" s="96" t="s">
        <v>447</v>
      </c>
      <c r="L297" s="96" t="s">
        <v>448</v>
      </c>
      <c r="M297" s="120">
        <v>2.0</v>
      </c>
      <c r="N297" s="98">
        <v>3.0</v>
      </c>
      <c r="O297" s="100">
        <f t="shared" si="63"/>
        <v>6</v>
      </c>
      <c r="P297" s="100" t="str">
        <f t="shared" si="64"/>
        <v>Medio</v>
      </c>
      <c r="Q297" s="98">
        <v>25.0</v>
      </c>
      <c r="R297" s="100">
        <f t="shared" si="65"/>
        <v>150</v>
      </c>
      <c r="S297" s="100" t="str">
        <f t="shared" si="66"/>
        <v>ll</v>
      </c>
      <c r="T297" s="100" t="str">
        <f t="shared" si="67"/>
        <v>Aceptable con control especifico</v>
      </c>
      <c r="U297" s="97">
        <v>3.0</v>
      </c>
      <c r="V297" s="97" t="s">
        <v>449</v>
      </c>
      <c r="W297" s="97" t="s">
        <v>214</v>
      </c>
      <c r="X297" s="97"/>
      <c r="Y297" s="101" t="s">
        <v>215</v>
      </c>
      <c r="Z297" s="97" t="s">
        <v>450</v>
      </c>
      <c r="AA297" s="97" t="s">
        <v>451</v>
      </c>
      <c r="AB297" s="97" t="s">
        <v>452</v>
      </c>
      <c r="AC297" s="98">
        <v>2.0</v>
      </c>
      <c r="AD297" s="98">
        <v>3.0</v>
      </c>
      <c r="AE297" s="100">
        <f t="shared" si="69"/>
        <v>6</v>
      </c>
      <c r="AF297" s="100" t="str">
        <f t="shared" si="70"/>
        <v>Medio</v>
      </c>
      <c r="AG297" s="98">
        <v>25.0</v>
      </c>
      <c r="AH297" s="100">
        <f t="shared" si="71"/>
        <v>150</v>
      </c>
      <c r="AI297" s="100" t="str">
        <f t="shared" si="72"/>
        <v>2</v>
      </c>
      <c r="AJ297" s="202"/>
      <c r="AK297" s="79"/>
      <c r="AL297" s="79"/>
      <c r="AM297" s="79"/>
      <c r="AN297" s="79"/>
      <c r="AO297" s="79"/>
      <c r="AP297" s="79"/>
      <c r="AQ297" s="79"/>
      <c r="AR297" s="79"/>
      <c r="AS297" s="79"/>
      <c r="AT297" s="79"/>
      <c r="AU297" s="79"/>
      <c r="AV297" s="79"/>
      <c r="AW297" s="79"/>
      <c r="AX297" s="79"/>
      <c r="AY297" s="79"/>
      <c r="AZ297" s="79"/>
      <c r="BA297" s="79"/>
    </row>
    <row r="298" ht="49.5" customHeight="1">
      <c r="A298" s="1"/>
      <c r="B298" s="88"/>
      <c r="C298" s="88"/>
      <c r="D298" s="88"/>
      <c r="E298" s="88"/>
      <c r="F298" s="116" t="s">
        <v>214</v>
      </c>
      <c r="G298" s="116" t="s">
        <v>444</v>
      </c>
      <c r="H298" s="116" t="s">
        <v>269</v>
      </c>
      <c r="I298" s="97" t="s">
        <v>453</v>
      </c>
      <c r="J298" s="97" t="s">
        <v>454</v>
      </c>
      <c r="K298" s="97" t="s">
        <v>455</v>
      </c>
      <c r="L298" s="97" t="s">
        <v>456</v>
      </c>
      <c r="M298" s="98">
        <v>2.0</v>
      </c>
      <c r="N298" s="98">
        <v>2.0</v>
      </c>
      <c r="O298" s="100">
        <f t="shared" si="63"/>
        <v>4</v>
      </c>
      <c r="P298" s="100" t="str">
        <f t="shared" si="64"/>
        <v>Bajo</v>
      </c>
      <c r="Q298" s="98">
        <v>10.0</v>
      </c>
      <c r="R298" s="100">
        <f t="shared" si="65"/>
        <v>40</v>
      </c>
      <c r="S298" s="100" t="str">
        <f t="shared" si="66"/>
        <v>lll</v>
      </c>
      <c r="T298" s="100" t="str">
        <f t="shared" si="67"/>
        <v>Mejorable</v>
      </c>
      <c r="U298" s="97">
        <v>5.0</v>
      </c>
      <c r="V298" s="97" t="s">
        <v>457</v>
      </c>
      <c r="W298" s="97" t="s">
        <v>214</v>
      </c>
      <c r="X298" s="97"/>
      <c r="Y298" s="101" t="s">
        <v>215</v>
      </c>
      <c r="Z298" s="101" t="s">
        <v>215</v>
      </c>
      <c r="AA298" s="97" t="s">
        <v>458</v>
      </c>
      <c r="AB298" s="97" t="s">
        <v>355</v>
      </c>
      <c r="AC298" s="98">
        <v>2.0</v>
      </c>
      <c r="AD298" s="98">
        <v>2.0</v>
      </c>
      <c r="AE298" s="100">
        <f t="shared" si="69"/>
        <v>4</v>
      </c>
      <c r="AF298" s="100" t="str">
        <f t="shared" si="70"/>
        <v>Bajo</v>
      </c>
      <c r="AG298" s="98">
        <v>10.0</v>
      </c>
      <c r="AH298" s="100">
        <f t="shared" si="71"/>
        <v>40</v>
      </c>
      <c r="AI298" s="100" t="str">
        <f t="shared" si="72"/>
        <v>3</v>
      </c>
      <c r="AJ298" s="202"/>
      <c r="AK298" s="79"/>
      <c r="AL298" s="79"/>
      <c r="AM298" s="79"/>
      <c r="AN298" s="79"/>
      <c r="AO298" s="79"/>
      <c r="AP298" s="79"/>
      <c r="AQ298" s="79"/>
      <c r="AR298" s="79"/>
      <c r="AS298" s="79"/>
      <c r="AT298" s="79"/>
      <c r="AU298" s="79"/>
      <c r="AV298" s="79"/>
      <c r="AW298" s="79"/>
      <c r="AX298" s="79"/>
      <c r="AY298" s="79"/>
      <c r="AZ298" s="79"/>
      <c r="BA298" s="79"/>
    </row>
    <row r="299" ht="49.5" customHeight="1">
      <c r="A299" s="1"/>
      <c r="B299" s="88"/>
      <c r="C299" s="88"/>
      <c r="D299" s="88"/>
      <c r="E299" s="88"/>
      <c r="F299" s="97" t="s">
        <v>214</v>
      </c>
      <c r="G299" s="97" t="s">
        <v>444</v>
      </c>
      <c r="H299" s="97" t="s">
        <v>459</v>
      </c>
      <c r="I299" s="114" t="s">
        <v>460</v>
      </c>
      <c r="J299" s="97" t="s">
        <v>461</v>
      </c>
      <c r="K299" s="97" t="s">
        <v>447</v>
      </c>
      <c r="L299" s="97" t="s">
        <v>462</v>
      </c>
      <c r="M299" s="98">
        <v>2.0</v>
      </c>
      <c r="N299" s="98">
        <v>2.0</v>
      </c>
      <c r="O299" s="100">
        <f t="shared" si="63"/>
        <v>4</v>
      </c>
      <c r="P299" s="100" t="str">
        <f t="shared" si="64"/>
        <v>Bajo</v>
      </c>
      <c r="Q299" s="98">
        <v>10.0</v>
      </c>
      <c r="R299" s="100">
        <f t="shared" si="65"/>
        <v>40</v>
      </c>
      <c r="S299" s="100" t="str">
        <f t="shared" si="66"/>
        <v>lll</v>
      </c>
      <c r="T299" s="100" t="str">
        <f t="shared" si="67"/>
        <v>Mejorable</v>
      </c>
      <c r="U299" s="97">
        <v>5.0</v>
      </c>
      <c r="V299" s="97" t="s">
        <v>463</v>
      </c>
      <c r="W299" s="97" t="s">
        <v>214</v>
      </c>
      <c r="X299" s="97"/>
      <c r="Y299" s="101" t="s">
        <v>215</v>
      </c>
      <c r="Z299" s="97" t="s">
        <v>464</v>
      </c>
      <c r="AA299" s="97" t="s">
        <v>465</v>
      </c>
      <c r="AB299" s="97" t="s">
        <v>408</v>
      </c>
      <c r="AC299" s="98">
        <v>2.0</v>
      </c>
      <c r="AD299" s="98">
        <v>2.0</v>
      </c>
      <c r="AE299" s="100">
        <f t="shared" si="69"/>
        <v>4</v>
      </c>
      <c r="AF299" s="100" t="str">
        <f t="shared" si="70"/>
        <v>Bajo</v>
      </c>
      <c r="AG299" s="98">
        <v>10.0</v>
      </c>
      <c r="AH299" s="100">
        <f t="shared" si="71"/>
        <v>40</v>
      </c>
      <c r="AI299" s="100" t="str">
        <f t="shared" si="72"/>
        <v>3</v>
      </c>
      <c r="AJ299" s="202"/>
      <c r="AK299" s="79"/>
      <c r="AL299" s="79"/>
      <c r="AM299" s="79"/>
      <c r="AN299" s="79"/>
      <c r="AO299" s="79"/>
      <c r="AP299" s="79"/>
      <c r="AQ299" s="79"/>
      <c r="AR299" s="79"/>
      <c r="AS299" s="79"/>
      <c r="AT299" s="79"/>
      <c r="AU299" s="79"/>
      <c r="AV299" s="79"/>
      <c r="AW299" s="79"/>
      <c r="AX299" s="79"/>
      <c r="AY299" s="79"/>
      <c r="AZ299" s="79"/>
      <c r="BA299" s="79"/>
    </row>
    <row r="300" ht="73.5" customHeight="1">
      <c r="A300" s="1"/>
      <c r="B300" s="88"/>
      <c r="C300" s="88"/>
      <c r="D300" s="88"/>
      <c r="E300" s="88"/>
      <c r="F300" s="96" t="s">
        <v>214</v>
      </c>
      <c r="G300" s="96" t="s">
        <v>444</v>
      </c>
      <c r="H300" s="96" t="s">
        <v>466</v>
      </c>
      <c r="I300" s="97" t="s">
        <v>467</v>
      </c>
      <c r="J300" s="97" t="s">
        <v>1114</v>
      </c>
      <c r="K300" s="97" t="s">
        <v>469</v>
      </c>
      <c r="L300" s="97" t="s">
        <v>470</v>
      </c>
      <c r="M300" s="98">
        <v>6.0</v>
      </c>
      <c r="N300" s="98">
        <v>2.0</v>
      </c>
      <c r="O300" s="100">
        <f t="shared" si="63"/>
        <v>12</v>
      </c>
      <c r="P300" s="100" t="str">
        <f t="shared" si="64"/>
        <v>Alto</v>
      </c>
      <c r="Q300" s="98">
        <v>100.0</v>
      </c>
      <c r="R300" s="100">
        <f t="shared" si="65"/>
        <v>1200</v>
      </c>
      <c r="S300" s="100" t="str">
        <f t="shared" si="66"/>
        <v>l</v>
      </c>
      <c r="T300" s="100" t="str">
        <f t="shared" si="67"/>
        <v>No Aceptable</v>
      </c>
      <c r="U300" s="97">
        <v>3.0</v>
      </c>
      <c r="V300" s="97" t="s">
        <v>471</v>
      </c>
      <c r="W300" s="97" t="s">
        <v>214</v>
      </c>
      <c r="X300" s="97"/>
      <c r="Y300" s="101" t="s">
        <v>215</v>
      </c>
      <c r="Z300" s="97" t="s">
        <v>472</v>
      </c>
      <c r="AA300" s="97" t="s">
        <v>473</v>
      </c>
      <c r="AB300" s="97" t="s">
        <v>474</v>
      </c>
      <c r="AC300" s="98">
        <v>2.0</v>
      </c>
      <c r="AD300" s="99">
        <v>3.0</v>
      </c>
      <c r="AE300" s="100">
        <f t="shared" si="69"/>
        <v>6</v>
      </c>
      <c r="AF300" s="100" t="str">
        <f t="shared" si="70"/>
        <v>Medio</v>
      </c>
      <c r="AG300" s="98">
        <v>100.0</v>
      </c>
      <c r="AH300" s="100">
        <f t="shared" si="71"/>
        <v>600</v>
      </c>
      <c r="AI300" s="100" t="str">
        <f t="shared" si="72"/>
        <v>1</v>
      </c>
      <c r="AJ300" s="202"/>
      <c r="AK300" s="79"/>
      <c r="AL300" s="79"/>
      <c r="AM300" s="79"/>
      <c r="AN300" s="79"/>
      <c r="AO300" s="79"/>
      <c r="AP300" s="79"/>
      <c r="AQ300" s="79"/>
      <c r="AR300" s="79"/>
      <c r="AS300" s="79"/>
      <c r="AT300" s="79"/>
      <c r="AU300" s="79"/>
      <c r="AV300" s="79"/>
      <c r="AW300" s="79"/>
      <c r="AX300" s="79"/>
      <c r="AY300" s="79"/>
      <c r="AZ300" s="79"/>
      <c r="BA300" s="79"/>
    </row>
    <row r="301" ht="49.5" customHeight="1">
      <c r="A301" s="1"/>
      <c r="B301" s="88"/>
      <c r="C301" s="88"/>
      <c r="D301" s="88"/>
      <c r="E301" s="88"/>
      <c r="F301" s="97" t="s">
        <v>207</v>
      </c>
      <c r="G301" s="97" t="s">
        <v>313</v>
      </c>
      <c r="H301" s="97" t="s">
        <v>219</v>
      </c>
      <c r="I301" s="114" t="s">
        <v>314</v>
      </c>
      <c r="J301" s="97" t="s">
        <v>416</v>
      </c>
      <c r="K301" s="97" t="s">
        <v>402</v>
      </c>
      <c r="L301" s="97" t="s">
        <v>475</v>
      </c>
      <c r="M301" s="98">
        <v>2.0</v>
      </c>
      <c r="N301" s="98">
        <v>2.0</v>
      </c>
      <c r="O301" s="100">
        <f t="shared" si="63"/>
        <v>4</v>
      </c>
      <c r="P301" s="100" t="str">
        <f t="shared" si="64"/>
        <v>Bajo</v>
      </c>
      <c r="Q301" s="98">
        <v>25.0</v>
      </c>
      <c r="R301" s="100">
        <f t="shared" si="65"/>
        <v>100</v>
      </c>
      <c r="S301" s="100" t="str">
        <f t="shared" si="66"/>
        <v>lll</v>
      </c>
      <c r="T301" s="100" t="str">
        <f t="shared" si="67"/>
        <v>Mejorable</v>
      </c>
      <c r="U301" s="97">
        <v>4.0</v>
      </c>
      <c r="V301" s="97" t="s">
        <v>318</v>
      </c>
      <c r="W301" s="97" t="s">
        <v>214</v>
      </c>
      <c r="X301" s="97"/>
      <c r="Y301" s="101" t="s">
        <v>215</v>
      </c>
      <c r="Z301" s="101" t="s">
        <v>215</v>
      </c>
      <c r="AA301" s="97" t="s">
        <v>319</v>
      </c>
      <c r="AB301" s="97" t="s">
        <v>418</v>
      </c>
      <c r="AC301" s="98">
        <v>2.0</v>
      </c>
      <c r="AD301" s="98">
        <v>2.0</v>
      </c>
      <c r="AE301" s="100">
        <f t="shared" si="69"/>
        <v>4</v>
      </c>
      <c r="AF301" s="100" t="str">
        <f t="shared" si="70"/>
        <v>Bajo</v>
      </c>
      <c r="AG301" s="98">
        <v>25.0</v>
      </c>
      <c r="AH301" s="100">
        <f t="shared" si="71"/>
        <v>100</v>
      </c>
      <c r="AI301" s="100" t="str">
        <f t="shared" si="72"/>
        <v>3</v>
      </c>
      <c r="AJ301" s="202"/>
      <c r="AK301" s="79"/>
      <c r="AL301" s="79"/>
      <c r="AM301" s="79"/>
      <c r="AN301" s="79"/>
      <c r="AO301" s="79"/>
      <c r="AP301" s="79"/>
      <c r="AQ301" s="79"/>
      <c r="AR301" s="79"/>
      <c r="AS301" s="79"/>
      <c r="AT301" s="79"/>
      <c r="AU301" s="79"/>
      <c r="AV301" s="79"/>
      <c r="AW301" s="79"/>
      <c r="AX301" s="79"/>
      <c r="AY301" s="79"/>
      <c r="AZ301" s="79"/>
      <c r="BA301" s="79"/>
    </row>
    <row r="302" ht="127.5" customHeight="1">
      <c r="A302" s="1"/>
      <c r="B302" s="88"/>
      <c r="C302" s="88"/>
      <c r="D302" s="88"/>
      <c r="E302" s="91"/>
      <c r="F302" s="97" t="s">
        <v>214</v>
      </c>
      <c r="G302" s="93" t="s">
        <v>444</v>
      </c>
      <c r="H302" s="93" t="s">
        <v>476</v>
      </c>
      <c r="I302" s="97" t="s">
        <v>477</v>
      </c>
      <c r="J302" s="97" t="s">
        <v>478</v>
      </c>
      <c r="K302" s="97" t="s">
        <v>479</v>
      </c>
      <c r="L302" s="97" t="s">
        <v>462</v>
      </c>
      <c r="M302" s="98">
        <v>2.0</v>
      </c>
      <c r="N302" s="98">
        <v>2.0</v>
      </c>
      <c r="O302" s="100">
        <f t="shared" si="63"/>
        <v>4</v>
      </c>
      <c r="P302" s="100" t="str">
        <f t="shared" si="64"/>
        <v>Bajo</v>
      </c>
      <c r="Q302" s="98">
        <v>25.0</v>
      </c>
      <c r="R302" s="100">
        <f t="shared" si="65"/>
        <v>100</v>
      </c>
      <c r="S302" s="100" t="str">
        <f t="shared" si="66"/>
        <v>lll</v>
      </c>
      <c r="T302" s="100" t="str">
        <f t="shared" si="67"/>
        <v>Mejorable</v>
      </c>
      <c r="U302" s="97">
        <v>3.0</v>
      </c>
      <c r="V302" s="97" t="s">
        <v>424</v>
      </c>
      <c r="W302" s="97" t="s">
        <v>214</v>
      </c>
      <c r="X302" s="97"/>
      <c r="Y302" s="101" t="s">
        <v>215</v>
      </c>
      <c r="Z302" s="97" t="s">
        <v>480</v>
      </c>
      <c r="AA302" s="97" t="s">
        <v>481</v>
      </c>
      <c r="AB302" s="97" t="s">
        <v>482</v>
      </c>
      <c r="AC302" s="98">
        <v>2.0</v>
      </c>
      <c r="AD302" s="98">
        <v>2.0</v>
      </c>
      <c r="AE302" s="100">
        <f t="shared" si="69"/>
        <v>4</v>
      </c>
      <c r="AF302" s="100" t="str">
        <f t="shared" si="70"/>
        <v>Bajo</v>
      </c>
      <c r="AG302" s="98">
        <v>25.0</v>
      </c>
      <c r="AH302" s="100">
        <f t="shared" si="71"/>
        <v>100</v>
      </c>
      <c r="AI302" s="100" t="str">
        <f t="shared" si="72"/>
        <v>3</v>
      </c>
      <c r="AJ302" s="202"/>
      <c r="AK302" s="79"/>
      <c r="AL302" s="79"/>
      <c r="AM302" s="79"/>
      <c r="AN302" s="79"/>
      <c r="AO302" s="79"/>
      <c r="AP302" s="79"/>
      <c r="AQ302" s="79"/>
      <c r="AR302" s="79"/>
      <c r="AS302" s="79"/>
      <c r="AT302" s="79"/>
      <c r="AU302" s="79"/>
      <c r="AV302" s="79"/>
      <c r="AW302" s="79"/>
      <c r="AX302" s="79"/>
      <c r="AY302" s="79"/>
      <c r="AZ302" s="79"/>
      <c r="BA302" s="79"/>
    </row>
    <row r="303" ht="97.5" customHeight="1">
      <c r="A303" s="1"/>
      <c r="B303" s="91"/>
      <c r="C303" s="91"/>
      <c r="D303" s="91"/>
      <c r="E303" s="109" t="s">
        <v>1284</v>
      </c>
      <c r="F303" s="204" t="s">
        <v>272</v>
      </c>
      <c r="G303" s="204" t="s">
        <v>1285</v>
      </c>
      <c r="H303" s="204" t="s">
        <v>781</v>
      </c>
      <c r="I303" s="208" t="s">
        <v>1275</v>
      </c>
      <c r="J303" s="205" t="s">
        <v>1276</v>
      </c>
      <c r="K303" s="205" t="s">
        <v>1277</v>
      </c>
      <c r="L303" s="205" t="s">
        <v>1278</v>
      </c>
      <c r="M303" s="99">
        <v>2.0</v>
      </c>
      <c r="N303" s="99">
        <v>2.0</v>
      </c>
      <c r="O303" s="100">
        <f t="shared" si="63"/>
        <v>4</v>
      </c>
      <c r="P303" s="100" t="str">
        <f t="shared" si="64"/>
        <v>Bajo</v>
      </c>
      <c r="Q303" s="99">
        <v>10.0</v>
      </c>
      <c r="R303" s="100">
        <f t="shared" si="65"/>
        <v>40</v>
      </c>
      <c r="S303" s="100" t="str">
        <f t="shared" si="66"/>
        <v>lll</v>
      </c>
      <c r="T303" s="100" t="str">
        <f t="shared" si="67"/>
        <v>Mejorable</v>
      </c>
      <c r="U303" s="173">
        <v>12.0</v>
      </c>
      <c r="V303" s="208" t="s">
        <v>477</v>
      </c>
      <c r="W303" s="105" t="s">
        <v>1248</v>
      </c>
      <c r="X303" s="210"/>
      <c r="Y303" s="109" t="s">
        <v>215</v>
      </c>
      <c r="Z303" s="109" t="s">
        <v>215</v>
      </c>
      <c r="AA303" s="206" t="s">
        <v>1279</v>
      </c>
      <c r="AB303" s="102" t="s">
        <v>1286</v>
      </c>
      <c r="AC303" s="98">
        <v>2.0</v>
      </c>
      <c r="AD303" s="98">
        <v>2.0</v>
      </c>
      <c r="AE303" s="100">
        <f t="shared" si="69"/>
        <v>4</v>
      </c>
      <c r="AF303" s="100" t="str">
        <f t="shared" si="70"/>
        <v>Bajo</v>
      </c>
      <c r="AG303" s="98">
        <v>25.0</v>
      </c>
      <c r="AH303" s="100">
        <f t="shared" si="71"/>
        <v>100</v>
      </c>
      <c r="AI303" s="100" t="str">
        <f t="shared" si="72"/>
        <v>3</v>
      </c>
      <c r="AJ303" s="211"/>
      <c r="AK303" s="212"/>
      <c r="AL303" s="212"/>
      <c r="AM303" s="212"/>
      <c r="AN303" s="212"/>
      <c r="AO303" s="212"/>
      <c r="AP303" s="212"/>
      <c r="AQ303" s="212"/>
      <c r="AR303" s="212"/>
      <c r="AS303" s="212"/>
      <c r="AT303" s="212"/>
      <c r="AU303" s="212"/>
      <c r="AV303" s="212"/>
      <c r="AW303" s="212"/>
      <c r="AX303" s="212"/>
      <c r="AY303" s="212"/>
      <c r="AZ303" s="212"/>
      <c r="BA303" s="212"/>
    </row>
    <row r="304" ht="25.5" customHeight="1">
      <c r="A304" s="1"/>
      <c r="B304" s="213"/>
      <c r="C304" s="213"/>
      <c r="D304" s="213"/>
      <c r="E304" s="213"/>
      <c r="F304" s="213"/>
      <c r="G304" s="213"/>
      <c r="H304" s="213"/>
      <c r="I304" s="1"/>
      <c r="J304" s="1"/>
      <c r="K304" s="1"/>
      <c r="L304" s="1"/>
      <c r="M304" s="1"/>
      <c r="N304" s="1"/>
      <c r="O304" s="1"/>
      <c r="P304" s="1"/>
      <c r="Q304" s="1"/>
      <c r="R304" s="1"/>
      <c r="S304" s="1"/>
      <c r="T304" s="1"/>
      <c r="U304" s="1"/>
      <c r="V304" s="1"/>
      <c r="W304" s="1"/>
      <c r="X304" s="1"/>
      <c r="Y304" s="1"/>
      <c r="Z304" s="1"/>
      <c r="AA304" s="1"/>
      <c r="AB304" s="84"/>
      <c r="AC304" s="1"/>
      <c r="AD304" s="1"/>
      <c r="AE304" s="1"/>
      <c r="AF304" s="1"/>
      <c r="AG304" s="1"/>
      <c r="AH304" s="1"/>
      <c r="AI304" s="1"/>
      <c r="AJ304" s="214"/>
      <c r="AK304" s="214"/>
      <c r="AL304" s="214"/>
      <c r="AM304" s="214"/>
      <c r="AN304" s="214"/>
      <c r="AO304" s="214"/>
      <c r="AP304" s="214"/>
      <c r="AQ304" s="214"/>
      <c r="AR304" s="214"/>
      <c r="AS304" s="214"/>
      <c r="AT304" s="214"/>
      <c r="AU304" s="214"/>
      <c r="AV304" s="214"/>
      <c r="AW304" s="214"/>
      <c r="AX304" s="214"/>
      <c r="AY304" s="214"/>
      <c r="AZ304" s="214"/>
      <c r="BA304" s="214"/>
    </row>
    <row r="305" ht="25.5" customHeight="1">
      <c r="A305" s="1"/>
      <c r="B305" s="213"/>
      <c r="C305" s="213"/>
      <c r="D305" s="213"/>
      <c r="E305" s="213"/>
      <c r="F305" s="213"/>
      <c r="G305" s="213"/>
      <c r="H305" s="213"/>
      <c r="I305" s="1"/>
      <c r="J305" s="1"/>
      <c r="K305" s="1"/>
      <c r="L305" s="1"/>
      <c r="M305" s="1"/>
      <c r="N305" s="1"/>
      <c r="O305" s="1"/>
      <c r="P305" s="1"/>
      <c r="Q305" s="1"/>
      <c r="R305" s="1"/>
      <c r="S305" s="1"/>
      <c r="T305" s="1"/>
      <c r="U305" s="1"/>
      <c r="V305" s="1"/>
      <c r="W305" s="1"/>
      <c r="X305" s="1"/>
      <c r="Y305" s="1"/>
      <c r="Z305" s="1"/>
      <c r="AA305" s="1"/>
      <c r="AB305" s="84"/>
      <c r="AC305" s="1"/>
      <c r="AD305" s="1"/>
      <c r="AE305" s="1"/>
      <c r="AF305" s="1"/>
      <c r="AG305" s="1"/>
      <c r="AH305" s="1"/>
      <c r="AI305" s="1"/>
      <c r="AJ305" s="214"/>
      <c r="AK305" s="214"/>
      <c r="AL305" s="214"/>
      <c r="AM305" s="214"/>
      <c r="AN305" s="214"/>
      <c r="AO305" s="214"/>
      <c r="AP305" s="214"/>
      <c r="AQ305" s="214"/>
      <c r="AR305" s="214"/>
      <c r="AS305" s="214"/>
      <c r="AT305" s="214"/>
      <c r="AU305" s="214"/>
      <c r="AV305" s="214"/>
      <c r="AW305" s="214"/>
      <c r="AX305" s="214"/>
      <c r="AY305" s="214"/>
      <c r="AZ305" s="214"/>
      <c r="BA305" s="214"/>
    </row>
    <row r="306" ht="25.5" customHeight="1">
      <c r="A306" s="1"/>
      <c r="B306" s="215" t="s">
        <v>1287</v>
      </c>
      <c r="C306" s="64"/>
      <c r="D306" s="64"/>
      <c r="E306" s="64"/>
      <c r="F306" s="64"/>
      <c r="G306" s="64"/>
      <c r="H306" s="65"/>
      <c r="I306" s="1"/>
      <c r="J306" s="1"/>
      <c r="K306" s="1"/>
      <c r="L306" s="1"/>
      <c r="M306" s="1"/>
      <c r="N306" s="1"/>
      <c r="O306" s="1"/>
      <c r="P306" s="1"/>
      <c r="Q306" s="1"/>
      <c r="R306" s="1"/>
      <c r="S306" s="1"/>
      <c r="T306" s="1"/>
      <c r="U306" s="1"/>
      <c r="V306" s="1"/>
      <c r="W306" s="1"/>
      <c r="X306" s="1"/>
      <c r="Y306" s="1"/>
      <c r="Z306" s="1"/>
      <c r="AA306" s="1"/>
      <c r="AB306" s="84"/>
      <c r="AC306" s="1"/>
      <c r="AD306" s="1"/>
      <c r="AE306" s="1"/>
      <c r="AF306" s="1"/>
      <c r="AG306" s="1"/>
      <c r="AH306" s="1"/>
      <c r="AI306" s="1"/>
      <c r="AJ306" s="216"/>
      <c r="AK306" s="216"/>
      <c r="AL306" s="216"/>
      <c r="AM306" s="216"/>
      <c r="AN306" s="216"/>
      <c r="AO306" s="216"/>
      <c r="AP306" s="216"/>
      <c r="AQ306" s="216"/>
      <c r="AR306" s="216"/>
      <c r="AS306" s="216"/>
      <c r="AT306" s="216"/>
      <c r="AU306" s="216"/>
      <c r="AV306" s="216"/>
      <c r="AW306" s="216"/>
      <c r="AX306" s="216"/>
      <c r="AY306" s="216"/>
      <c r="AZ306" s="216"/>
      <c r="BA306" s="216"/>
    </row>
    <row r="307" ht="31.5" customHeight="1">
      <c r="A307" s="1"/>
      <c r="B307" s="217" t="s">
        <v>1288</v>
      </c>
      <c r="C307" s="65"/>
      <c r="D307" s="218" t="s">
        <v>1289</v>
      </c>
      <c r="E307" s="65"/>
      <c r="F307" s="217" t="s">
        <v>1290</v>
      </c>
      <c r="G307" s="64"/>
      <c r="H307" s="65"/>
      <c r="I307" s="1"/>
      <c r="J307" s="1"/>
      <c r="K307" s="1"/>
      <c r="L307" s="1"/>
      <c r="M307" s="1"/>
      <c r="N307" s="1"/>
      <c r="O307" s="1"/>
      <c r="P307" s="1"/>
      <c r="Q307" s="1"/>
      <c r="R307" s="1"/>
      <c r="S307" s="1"/>
      <c r="T307" s="1"/>
      <c r="U307" s="1"/>
      <c r="V307" s="1"/>
      <c r="W307" s="1"/>
      <c r="X307" s="1"/>
      <c r="Y307" s="1"/>
      <c r="Z307" s="1"/>
      <c r="AA307" s="1"/>
      <c r="AB307" s="84"/>
      <c r="AC307" s="1"/>
      <c r="AD307" s="1"/>
      <c r="AE307" s="1"/>
      <c r="AF307" s="1"/>
      <c r="AG307" s="1"/>
      <c r="AH307" s="1"/>
      <c r="AI307" s="1"/>
      <c r="AJ307" s="79"/>
      <c r="AK307" s="79"/>
      <c r="AL307" s="79"/>
      <c r="AM307" s="79"/>
      <c r="AN307" s="79"/>
      <c r="AO307" s="79"/>
      <c r="AP307" s="79"/>
      <c r="AQ307" s="79"/>
      <c r="AR307" s="79"/>
      <c r="AS307" s="79"/>
      <c r="AT307" s="79"/>
      <c r="AU307" s="79"/>
      <c r="AV307" s="79"/>
      <c r="AW307" s="79"/>
      <c r="AX307" s="79"/>
      <c r="AY307" s="79"/>
      <c r="AZ307" s="79"/>
      <c r="BA307" s="79"/>
    </row>
    <row r="308" ht="60.0" customHeight="1">
      <c r="A308" s="1"/>
      <c r="B308" s="217">
        <v>1.0</v>
      </c>
      <c r="C308" s="65"/>
      <c r="D308" s="219">
        <v>40851.0</v>
      </c>
      <c r="E308" s="65"/>
      <c r="F308" s="220" t="s">
        <v>1291</v>
      </c>
      <c r="G308" s="64"/>
      <c r="H308" s="65"/>
      <c r="I308" s="1"/>
      <c r="J308" s="1"/>
      <c r="K308" s="1"/>
      <c r="L308" s="1"/>
      <c r="M308" s="1"/>
      <c r="N308" s="1"/>
      <c r="O308" s="1"/>
      <c r="P308" s="1"/>
      <c r="Q308" s="1"/>
      <c r="R308" s="1"/>
      <c r="S308" s="1"/>
      <c r="T308" s="1"/>
      <c r="U308" s="1"/>
      <c r="V308" s="1"/>
      <c r="W308" s="1"/>
      <c r="X308" s="1"/>
      <c r="Y308" s="1"/>
      <c r="Z308" s="1"/>
      <c r="AA308" s="1"/>
      <c r="AB308" s="221"/>
      <c r="AC308" s="1"/>
      <c r="AD308" s="1"/>
      <c r="AE308" s="1"/>
      <c r="AF308" s="1"/>
      <c r="AG308" s="1"/>
      <c r="AH308" s="1"/>
      <c r="AI308" s="1"/>
      <c r="AJ308" s="79"/>
      <c r="AK308" s="79"/>
      <c r="AL308" s="79"/>
      <c r="AM308" s="79"/>
      <c r="AN308" s="79"/>
      <c r="AO308" s="79"/>
      <c r="AP308" s="79"/>
      <c r="AQ308" s="79"/>
      <c r="AR308" s="79"/>
      <c r="AS308" s="79"/>
      <c r="AT308" s="79"/>
      <c r="AU308" s="79"/>
      <c r="AV308" s="79"/>
      <c r="AW308" s="79"/>
      <c r="AX308" s="79"/>
      <c r="AY308" s="79"/>
      <c r="AZ308" s="79"/>
      <c r="BA308" s="79"/>
    </row>
    <row r="309" ht="60.0" customHeight="1">
      <c r="A309" s="1"/>
      <c r="B309" s="217">
        <v>2.0</v>
      </c>
      <c r="C309" s="65"/>
      <c r="D309" s="219">
        <v>40983.0</v>
      </c>
      <c r="E309" s="65"/>
      <c r="F309" s="222" t="s">
        <v>1292</v>
      </c>
      <c r="G309" s="64"/>
      <c r="H309" s="65"/>
      <c r="I309" s="1"/>
      <c r="J309" s="1"/>
      <c r="K309" s="1"/>
      <c r="L309" s="1"/>
      <c r="M309" s="1"/>
      <c r="N309" s="1"/>
      <c r="O309" s="1"/>
      <c r="P309" s="1"/>
      <c r="Q309" s="1"/>
      <c r="R309" s="1"/>
      <c r="S309" s="1"/>
      <c r="T309" s="1"/>
      <c r="U309" s="1"/>
      <c r="V309" s="1"/>
      <c r="W309" s="1"/>
      <c r="X309" s="1"/>
      <c r="Y309" s="1"/>
      <c r="Z309" s="1"/>
      <c r="AA309" s="1"/>
      <c r="AB309" s="79"/>
      <c r="AC309" s="1"/>
      <c r="AD309" s="1"/>
      <c r="AE309" s="1"/>
      <c r="AF309" s="1"/>
      <c r="AG309" s="1"/>
      <c r="AH309" s="1"/>
      <c r="AI309" s="1"/>
      <c r="AJ309" s="79"/>
      <c r="AK309" s="79"/>
      <c r="AL309" s="79"/>
      <c r="AM309" s="79"/>
      <c r="AN309" s="79"/>
      <c r="AO309" s="79"/>
      <c r="AP309" s="79"/>
      <c r="AQ309" s="79"/>
      <c r="AR309" s="79"/>
      <c r="AS309" s="79"/>
      <c r="AT309" s="79"/>
      <c r="AU309" s="79"/>
      <c r="AV309" s="79"/>
      <c r="AW309" s="79"/>
      <c r="AX309" s="79"/>
      <c r="AY309" s="79"/>
      <c r="AZ309" s="79"/>
      <c r="BA309" s="79"/>
    </row>
    <row r="310" ht="60.0" customHeight="1">
      <c r="A310" s="1"/>
      <c r="B310" s="217">
        <v>3.0</v>
      </c>
      <c r="C310" s="65"/>
      <c r="D310" s="219">
        <v>41447.0</v>
      </c>
      <c r="E310" s="65"/>
      <c r="F310" s="222" t="s">
        <v>1293</v>
      </c>
      <c r="G310" s="64"/>
      <c r="H310" s="65"/>
      <c r="I310" s="1"/>
      <c r="J310" s="1"/>
      <c r="K310" s="1"/>
      <c r="L310" s="1"/>
      <c r="M310" s="1"/>
      <c r="N310" s="1"/>
      <c r="O310" s="1"/>
      <c r="P310" s="1"/>
      <c r="Q310" s="1"/>
      <c r="R310" s="1"/>
      <c r="S310" s="1"/>
      <c r="T310" s="1"/>
      <c r="U310" s="1"/>
      <c r="V310" s="1"/>
      <c r="W310" s="1"/>
      <c r="X310" s="1"/>
      <c r="Y310" s="1"/>
      <c r="Z310" s="1"/>
      <c r="AA310" s="1"/>
      <c r="AB310" s="79"/>
      <c r="AC310" s="1"/>
      <c r="AD310" s="1"/>
      <c r="AE310" s="1"/>
      <c r="AF310" s="1"/>
      <c r="AG310" s="1"/>
      <c r="AH310" s="1"/>
      <c r="AI310" s="1"/>
      <c r="AJ310" s="79"/>
      <c r="AK310" s="79"/>
      <c r="AL310" s="79"/>
      <c r="AM310" s="79"/>
      <c r="AN310" s="79"/>
      <c r="AO310" s="79"/>
      <c r="AP310" s="79"/>
      <c r="AQ310" s="79"/>
      <c r="AR310" s="79"/>
      <c r="AS310" s="79"/>
      <c r="AT310" s="79"/>
      <c r="AU310" s="79"/>
      <c r="AV310" s="79"/>
      <c r="AW310" s="79"/>
      <c r="AX310" s="79"/>
      <c r="AY310" s="79"/>
      <c r="AZ310" s="79"/>
      <c r="BA310" s="79"/>
    </row>
    <row r="311" ht="60.0" customHeight="1">
      <c r="A311" s="1"/>
      <c r="B311" s="217">
        <v>4.0</v>
      </c>
      <c r="C311" s="65"/>
      <c r="D311" s="219">
        <v>41661.0</v>
      </c>
      <c r="E311" s="65"/>
      <c r="F311" s="222" t="s">
        <v>1294</v>
      </c>
      <c r="G311" s="64"/>
      <c r="H311" s="65"/>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79"/>
      <c r="AK311" s="79"/>
      <c r="AL311" s="79"/>
      <c r="AM311" s="79"/>
      <c r="AN311" s="79"/>
      <c r="AO311" s="79"/>
      <c r="AP311" s="79"/>
      <c r="AQ311" s="79"/>
      <c r="AR311" s="79"/>
      <c r="AS311" s="79"/>
      <c r="AT311" s="79"/>
      <c r="AU311" s="79"/>
      <c r="AV311" s="79"/>
      <c r="AW311" s="79"/>
      <c r="AX311" s="79"/>
      <c r="AY311" s="79"/>
      <c r="AZ311" s="79"/>
      <c r="BA311" s="79"/>
    </row>
    <row r="312" ht="60.0" customHeight="1">
      <c r="A312" s="1"/>
      <c r="B312" s="217">
        <v>5.0</v>
      </c>
      <c r="C312" s="65"/>
      <c r="D312" s="219">
        <v>41738.0</v>
      </c>
      <c r="E312" s="65"/>
      <c r="F312" s="222" t="s">
        <v>1295</v>
      </c>
      <c r="G312" s="64"/>
      <c r="H312" s="65"/>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79"/>
      <c r="AK312" s="79"/>
      <c r="AL312" s="79"/>
      <c r="AM312" s="79"/>
      <c r="AN312" s="79"/>
      <c r="AO312" s="79"/>
      <c r="AP312" s="79"/>
      <c r="AQ312" s="79"/>
      <c r="AR312" s="79"/>
      <c r="AS312" s="79"/>
      <c r="AT312" s="79"/>
      <c r="AU312" s="79"/>
      <c r="AV312" s="79"/>
      <c r="AW312" s="79"/>
      <c r="AX312" s="79"/>
      <c r="AY312" s="79"/>
      <c r="AZ312" s="79"/>
      <c r="BA312" s="79"/>
    </row>
    <row r="313" ht="60.0" customHeight="1">
      <c r="A313" s="1"/>
      <c r="B313" s="217">
        <v>6.0</v>
      </c>
      <c r="C313" s="65"/>
      <c r="D313" s="219">
        <v>42551.0</v>
      </c>
      <c r="E313" s="65"/>
      <c r="F313" s="222" t="s">
        <v>1296</v>
      </c>
      <c r="G313" s="64"/>
      <c r="H313" s="65"/>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79"/>
      <c r="AK313" s="79"/>
      <c r="AL313" s="79"/>
      <c r="AM313" s="79"/>
      <c r="AN313" s="79"/>
      <c r="AO313" s="79"/>
      <c r="AP313" s="79"/>
      <c r="AQ313" s="79"/>
      <c r="AR313" s="79"/>
      <c r="AS313" s="79"/>
      <c r="AT313" s="79"/>
      <c r="AU313" s="79"/>
      <c r="AV313" s="79"/>
      <c r="AW313" s="79"/>
      <c r="AX313" s="79"/>
      <c r="AY313" s="79"/>
      <c r="AZ313" s="79"/>
      <c r="BA313" s="79"/>
    </row>
    <row r="314" ht="60.0" customHeight="1">
      <c r="A314" s="1"/>
      <c r="B314" s="217">
        <v>7.0</v>
      </c>
      <c r="C314" s="65"/>
      <c r="D314" s="219">
        <v>42593.0</v>
      </c>
      <c r="E314" s="65"/>
      <c r="F314" s="222" t="s">
        <v>1297</v>
      </c>
      <c r="G314" s="64"/>
      <c r="H314" s="65"/>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79"/>
      <c r="AK314" s="79"/>
      <c r="AL314" s="79"/>
      <c r="AM314" s="79"/>
      <c r="AN314" s="79"/>
      <c r="AO314" s="79"/>
      <c r="AP314" s="79"/>
      <c r="AQ314" s="79"/>
      <c r="AR314" s="79"/>
      <c r="AS314" s="79"/>
      <c r="AT314" s="79"/>
      <c r="AU314" s="79"/>
      <c r="AV314" s="79"/>
      <c r="AW314" s="79"/>
      <c r="AX314" s="79"/>
      <c r="AY314" s="79"/>
      <c r="AZ314" s="79"/>
      <c r="BA314" s="79"/>
    </row>
    <row r="315" ht="60.0" customHeight="1">
      <c r="A315" s="1"/>
      <c r="B315" s="217">
        <v>8.0</v>
      </c>
      <c r="C315" s="65"/>
      <c r="D315" s="219">
        <v>42778.0</v>
      </c>
      <c r="E315" s="65"/>
      <c r="F315" s="222" t="s">
        <v>1298</v>
      </c>
      <c r="G315" s="64"/>
      <c r="H315" s="65"/>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79"/>
      <c r="AK315" s="79"/>
      <c r="AL315" s="79"/>
      <c r="AM315" s="79"/>
      <c r="AN315" s="79"/>
      <c r="AO315" s="79"/>
      <c r="AP315" s="79"/>
      <c r="AQ315" s="79"/>
      <c r="AR315" s="79"/>
      <c r="AS315" s="79"/>
      <c r="AT315" s="79"/>
      <c r="AU315" s="79"/>
      <c r="AV315" s="79"/>
      <c r="AW315" s="79"/>
      <c r="AX315" s="79"/>
      <c r="AY315" s="79"/>
      <c r="AZ315" s="79"/>
      <c r="BA315" s="79"/>
    </row>
    <row r="316" ht="60.0" customHeight="1">
      <c r="A316" s="1"/>
      <c r="B316" s="217">
        <v>9.0</v>
      </c>
      <c r="C316" s="65"/>
      <c r="D316" s="219">
        <v>42963.0</v>
      </c>
      <c r="E316" s="65"/>
      <c r="F316" s="222" t="s">
        <v>1299</v>
      </c>
      <c r="G316" s="64"/>
      <c r="H316" s="65"/>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79"/>
      <c r="AK316" s="79"/>
      <c r="AL316" s="79"/>
      <c r="AM316" s="79"/>
      <c r="AN316" s="79"/>
      <c r="AO316" s="79"/>
      <c r="AP316" s="79"/>
      <c r="AQ316" s="79"/>
      <c r="AR316" s="79"/>
      <c r="AS316" s="79"/>
      <c r="AT316" s="79"/>
      <c r="AU316" s="79"/>
      <c r="AV316" s="79"/>
      <c r="AW316" s="79"/>
      <c r="AX316" s="79"/>
      <c r="AY316" s="79"/>
      <c r="AZ316" s="79"/>
      <c r="BA316" s="79"/>
    </row>
    <row r="317" ht="60.0" customHeight="1">
      <c r="A317" s="1"/>
      <c r="B317" s="217">
        <v>9.0</v>
      </c>
      <c r="C317" s="65"/>
      <c r="D317" s="219">
        <v>43349.0</v>
      </c>
      <c r="E317" s="65"/>
      <c r="F317" s="222" t="s">
        <v>1300</v>
      </c>
      <c r="G317" s="64"/>
      <c r="H317" s="65"/>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79"/>
      <c r="AK317" s="79"/>
      <c r="AL317" s="79"/>
      <c r="AM317" s="79"/>
      <c r="AN317" s="79"/>
      <c r="AO317" s="79"/>
      <c r="AP317" s="79"/>
      <c r="AQ317" s="79"/>
      <c r="AR317" s="79"/>
      <c r="AS317" s="79"/>
      <c r="AT317" s="79"/>
      <c r="AU317" s="79"/>
      <c r="AV317" s="79"/>
      <c r="AW317" s="79"/>
      <c r="AX317" s="79"/>
      <c r="AY317" s="79"/>
      <c r="AZ317" s="79"/>
      <c r="BA317" s="79"/>
    </row>
    <row r="318" ht="60.0" customHeight="1">
      <c r="A318" s="1"/>
      <c r="B318" s="217">
        <v>9.0</v>
      </c>
      <c r="C318" s="65"/>
      <c r="D318" s="219">
        <v>43483.0</v>
      </c>
      <c r="E318" s="65"/>
      <c r="F318" s="222" t="s">
        <v>1301</v>
      </c>
      <c r="G318" s="64"/>
      <c r="H318" s="65"/>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79"/>
      <c r="AK318" s="79"/>
      <c r="AL318" s="79"/>
      <c r="AM318" s="79"/>
      <c r="AN318" s="79"/>
      <c r="AO318" s="79"/>
      <c r="AP318" s="79"/>
      <c r="AQ318" s="79"/>
      <c r="AR318" s="79"/>
      <c r="AS318" s="79"/>
      <c r="AT318" s="79"/>
      <c r="AU318" s="79"/>
      <c r="AV318" s="79"/>
      <c r="AW318" s="79"/>
      <c r="AX318" s="79"/>
      <c r="AY318" s="79"/>
      <c r="AZ318" s="79"/>
      <c r="BA318" s="79"/>
    </row>
    <row r="319" ht="60.0" customHeight="1">
      <c r="A319" s="1"/>
      <c r="B319" s="217">
        <v>9.0</v>
      </c>
      <c r="C319" s="65"/>
      <c r="D319" s="219">
        <v>43628.0</v>
      </c>
      <c r="E319" s="65"/>
      <c r="F319" s="222" t="s">
        <v>1302</v>
      </c>
      <c r="G319" s="64"/>
      <c r="H319" s="65"/>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79"/>
      <c r="AK319" s="79"/>
      <c r="AL319" s="79"/>
      <c r="AM319" s="79"/>
      <c r="AN319" s="79"/>
      <c r="AO319" s="79"/>
      <c r="AP319" s="79"/>
      <c r="AQ319" s="79"/>
      <c r="AR319" s="79"/>
      <c r="AS319" s="79"/>
      <c r="AT319" s="79"/>
      <c r="AU319" s="79"/>
      <c r="AV319" s="79"/>
      <c r="AW319" s="79"/>
      <c r="AX319" s="79"/>
      <c r="AY319" s="79"/>
      <c r="AZ319" s="79"/>
      <c r="BA319" s="79"/>
    </row>
    <row r="320" ht="60.0" customHeight="1">
      <c r="A320" s="1"/>
      <c r="B320" s="217">
        <v>9.0</v>
      </c>
      <c r="C320" s="65"/>
      <c r="D320" s="219">
        <v>43651.0</v>
      </c>
      <c r="E320" s="65"/>
      <c r="F320" s="222" t="s">
        <v>1303</v>
      </c>
      <c r="G320" s="64"/>
      <c r="H320" s="65"/>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79"/>
      <c r="AK320" s="79"/>
      <c r="AL320" s="79"/>
      <c r="AM320" s="79"/>
      <c r="AN320" s="79"/>
      <c r="AO320" s="79"/>
      <c r="AP320" s="79"/>
      <c r="AQ320" s="79"/>
      <c r="AR320" s="79"/>
      <c r="AS320" s="79"/>
      <c r="AT320" s="79"/>
      <c r="AU320" s="79"/>
      <c r="AV320" s="79"/>
      <c r="AW320" s="79"/>
      <c r="AX320" s="79"/>
      <c r="AY320" s="79"/>
      <c r="AZ320" s="79"/>
      <c r="BA320" s="79"/>
    </row>
    <row r="321" ht="93.0" customHeight="1">
      <c r="A321" s="1"/>
      <c r="B321" s="217">
        <v>9.0</v>
      </c>
      <c r="C321" s="65"/>
      <c r="D321" s="219">
        <v>43728.0</v>
      </c>
      <c r="E321" s="65"/>
      <c r="F321" s="222" t="s">
        <v>1304</v>
      </c>
      <c r="G321" s="64"/>
      <c r="H321" s="65"/>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79"/>
      <c r="AK321" s="79"/>
      <c r="AL321" s="79"/>
      <c r="AM321" s="79"/>
      <c r="AN321" s="79"/>
      <c r="AO321" s="79"/>
      <c r="AP321" s="79"/>
      <c r="AQ321" s="79"/>
      <c r="AR321" s="79"/>
      <c r="AS321" s="79"/>
      <c r="AT321" s="79"/>
      <c r="AU321" s="79"/>
      <c r="AV321" s="79"/>
      <c r="AW321" s="79"/>
      <c r="AX321" s="79"/>
      <c r="AY321" s="79"/>
      <c r="AZ321" s="79"/>
      <c r="BA321" s="79"/>
    </row>
    <row r="322" ht="93.0" customHeight="1">
      <c r="A322" s="1"/>
      <c r="B322" s="217">
        <v>9.0</v>
      </c>
      <c r="C322" s="65"/>
      <c r="D322" s="219">
        <v>43890.0</v>
      </c>
      <c r="E322" s="65"/>
      <c r="F322" s="222" t="s">
        <v>1305</v>
      </c>
      <c r="G322" s="64"/>
      <c r="H322" s="65"/>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79"/>
      <c r="AK322" s="79"/>
      <c r="AL322" s="79"/>
      <c r="AM322" s="79"/>
      <c r="AN322" s="79"/>
      <c r="AO322" s="79"/>
      <c r="AP322" s="79"/>
      <c r="AQ322" s="79"/>
      <c r="AR322" s="79"/>
      <c r="AS322" s="79"/>
      <c r="AT322" s="79"/>
      <c r="AU322" s="79"/>
      <c r="AV322" s="79"/>
      <c r="AW322" s="79"/>
      <c r="AX322" s="79"/>
      <c r="AY322" s="79"/>
      <c r="AZ322" s="79"/>
      <c r="BA322" s="79"/>
    </row>
    <row r="323" ht="93.0" customHeight="1">
      <c r="A323" s="1"/>
      <c r="B323" s="217">
        <v>9.0</v>
      </c>
      <c r="C323" s="65"/>
      <c r="D323" s="219">
        <v>43906.0</v>
      </c>
      <c r="E323" s="65"/>
      <c r="F323" s="222" t="s">
        <v>1306</v>
      </c>
      <c r="G323" s="64"/>
      <c r="H323" s="65"/>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79"/>
      <c r="AK323" s="79"/>
      <c r="AL323" s="79"/>
      <c r="AM323" s="79"/>
      <c r="AN323" s="79"/>
      <c r="AO323" s="79"/>
      <c r="AP323" s="79"/>
      <c r="AQ323" s="79"/>
      <c r="AR323" s="79"/>
      <c r="AS323" s="79"/>
      <c r="AT323" s="79"/>
      <c r="AU323" s="79"/>
      <c r="AV323" s="79"/>
      <c r="AW323" s="79"/>
      <c r="AX323" s="79"/>
      <c r="AY323" s="79"/>
      <c r="AZ323" s="79"/>
      <c r="BA323" s="79"/>
    </row>
    <row r="324" ht="93.0" customHeight="1">
      <c r="A324" s="1"/>
      <c r="B324" s="217">
        <v>9.0</v>
      </c>
      <c r="C324" s="65"/>
      <c r="D324" s="219">
        <v>43969.0</v>
      </c>
      <c r="E324" s="65"/>
      <c r="F324" s="222" t="s">
        <v>1307</v>
      </c>
      <c r="G324" s="64"/>
      <c r="H324" s="65"/>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79"/>
      <c r="AK324" s="79"/>
      <c r="AL324" s="79"/>
      <c r="AM324" s="79"/>
      <c r="AN324" s="79"/>
      <c r="AO324" s="79"/>
      <c r="AP324" s="79"/>
      <c r="AQ324" s="79"/>
      <c r="AR324" s="79"/>
      <c r="AS324" s="79"/>
      <c r="AT324" s="79"/>
      <c r="AU324" s="79"/>
      <c r="AV324" s="79"/>
      <c r="AW324" s="79"/>
      <c r="AX324" s="79"/>
      <c r="AY324" s="79"/>
      <c r="AZ324" s="79"/>
      <c r="BA324" s="79"/>
    </row>
    <row r="325" ht="93.0" customHeight="1">
      <c r="A325" s="1"/>
      <c r="B325" s="217">
        <v>9.0</v>
      </c>
      <c r="C325" s="65"/>
      <c r="D325" s="219">
        <v>44033.0</v>
      </c>
      <c r="E325" s="65"/>
      <c r="F325" s="222" t="s">
        <v>1307</v>
      </c>
      <c r="G325" s="64"/>
      <c r="H325" s="65"/>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79"/>
      <c r="AK325" s="79"/>
      <c r="AL325" s="79"/>
      <c r="AM325" s="79"/>
      <c r="AN325" s="79"/>
      <c r="AO325" s="79"/>
      <c r="AP325" s="79"/>
      <c r="AQ325" s="79"/>
      <c r="AR325" s="79"/>
      <c r="AS325" s="79"/>
      <c r="AT325" s="79"/>
      <c r="AU325" s="79"/>
      <c r="AV325" s="79"/>
      <c r="AW325" s="79"/>
      <c r="AX325" s="79"/>
      <c r="AY325" s="79"/>
      <c r="AZ325" s="79"/>
      <c r="BA325" s="79"/>
    </row>
    <row r="326" ht="70.5" customHeight="1">
      <c r="A326" s="1"/>
      <c r="B326" s="217">
        <v>9.0</v>
      </c>
      <c r="C326" s="65"/>
      <c r="D326" s="219">
        <v>44392.0</v>
      </c>
      <c r="E326" s="65"/>
      <c r="F326" s="222" t="s">
        <v>1308</v>
      </c>
      <c r="G326" s="64"/>
      <c r="H326" s="65"/>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79"/>
      <c r="AK326" s="79"/>
      <c r="AL326" s="79"/>
      <c r="AM326" s="79"/>
      <c r="AN326" s="79"/>
      <c r="AO326" s="79"/>
      <c r="AP326" s="79"/>
      <c r="AQ326" s="79"/>
      <c r="AR326" s="79"/>
      <c r="AS326" s="79"/>
      <c r="AT326" s="79"/>
      <c r="AU326" s="79"/>
      <c r="AV326" s="79"/>
      <c r="AW326" s="79"/>
      <c r="AX326" s="79"/>
      <c r="AY326" s="79"/>
      <c r="AZ326" s="79"/>
      <c r="BA326" s="79"/>
    </row>
    <row r="327" ht="58.5" customHeight="1">
      <c r="A327" s="1"/>
      <c r="B327" s="217">
        <v>9.0</v>
      </c>
      <c r="C327" s="65"/>
      <c r="D327" s="219">
        <v>44609.0</v>
      </c>
      <c r="E327" s="65"/>
      <c r="F327" s="222" t="s">
        <v>1309</v>
      </c>
      <c r="G327" s="64"/>
      <c r="H327" s="65"/>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79"/>
      <c r="AK327" s="79"/>
      <c r="AL327" s="79"/>
      <c r="AM327" s="79"/>
      <c r="AN327" s="79"/>
      <c r="AO327" s="79"/>
      <c r="AP327" s="79"/>
      <c r="AQ327" s="79"/>
      <c r="AR327" s="79"/>
      <c r="AS327" s="79"/>
      <c r="AT327" s="79"/>
      <c r="AU327" s="79"/>
      <c r="AV327" s="79"/>
      <c r="AW327" s="79"/>
      <c r="AX327" s="79"/>
      <c r="AY327" s="79"/>
      <c r="AZ327" s="79"/>
      <c r="BA327" s="79"/>
    </row>
    <row r="328" ht="55.5" customHeight="1">
      <c r="A328" s="1"/>
      <c r="B328" s="217">
        <v>9.0</v>
      </c>
      <c r="C328" s="65"/>
      <c r="D328" s="219">
        <v>44664.0</v>
      </c>
      <c r="E328" s="65"/>
      <c r="F328" s="222" t="s">
        <v>1310</v>
      </c>
      <c r="G328" s="64"/>
      <c r="H328" s="65"/>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79"/>
      <c r="AK328" s="79"/>
      <c r="AL328" s="79"/>
      <c r="AM328" s="79"/>
      <c r="AN328" s="79"/>
      <c r="AO328" s="79"/>
      <c r="AP328" s="79"/>
      <c r="AQ328" s="79"/>
      <c r="AR328" s="79"/>
      <c r="AS328" s="79"/>
      <c r="AT328" s="79"/>
      <c r="AU328" s="79"/>
      <c r="AV328" s="79"/>
      <c r="AW328" s="79"/>
      <c r="AX328" s="79"/>
      <c r="AY328" s="79"/>
      <c r="AZ328" s="79"/>
      <c r="BA328" s="79"/>
    </row>
    <row r="329" ht="102.0" customHeight="1">
      <c r="A329" s="1"/>
      <c r="B329" s="217">
        <v>9.0</v>
      </c>
      <c r="C329" s="65"/>
      <c r="D329" s="223">
        <v>44749.0</v>
      </c>
      <c r="E329" s="65"/>
      <c r="F329" s="222" t="s">
        <v>1311</v>
      </c>
      <c r="G329" s="64"/>
      <c r="H329" s="65"/>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79"/>
      <c r="AK329" s="79"/>
      <c r="AL329" s="79"/>
      <c r="AM329" s="79"/>
      <c r="AN329" s="79"/>
      <c r="AO329" s="79"/>
      <c r="AP329" s="79"/>
      <c r="AQ329" s="79"/>
      <c r="AR329" s="79"/>
      <c r="AS329" s="79"/>
      <c r="AT329" s="79"/>
      <c r="AU329" s="79"/>
      <c r="AV329" s="79"/>
      <c r="AW329" s="79"/>
      <c r="AX329" s="79"/>
      <c r="AY329" s="79"/>
      <c r="AZ329" s="79"/>
      <c r="BA329" s="79"/>
    </row>
    <row r="330" ht="31.5" customHeight="1">
      <c r="A330" s="1"/>
      <c r="B330" s="217">
        <v>9.0</v>
      </c>
      <c r="C330" s="65"/>
      <c r="D330" s="223">
        <v>44774.0</v>
      </c>
      <c r="E330" s="65"/>
      <c r="F330" s="222" t="s">
        <v>1312</v>
      </c>
      <c r="G330" s="64"/>
      <c r="H330" s="65"/>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79"/>
      <c r="AK330" s="79"/>
      <c r="AL330" s="79"/>
      <c r="AM330" s="79"/>
      <c r="AN330" s="79"/>
      <c r="AO330" s="79"/>
      <c r="AP330" s="79"/>
      <c r="AQ330" s="79"/>
      <c r="AR330" s="79"/>
      <c r="AS330" s="79"/>
      <c r="AT330" s="79"/>
      <c r="AU330" s="79"/>
      <c r="AV330" s="79"/>
      <c r="AW330" s="79"/>
      <c r="AX330" s="79"/>
      <c r="AY330" s="79"/>
      <c r="AZ330" s="79"/>
      <c r="BA330" s="79"/>
    </row>
    <row r="331" ht="31.5" customHeight="1">
      <c r="A331" s="1"/>
      <c r="B331" s="217">
        <v>9.0</v>
      </c>
      <c r="C331" s="65"/>
      <c r="D331" s="224">
        <v>45097.0</v>
      </c>
      <c r="E331" s="65"/>
      <c r="F331" s="225" t="s">
        <v>1313</v>
      </c>
      <c r="G331" s="64"/>
      <c r="H331" s="65"/>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79"/>
      <c r="AK331" s="79"/>
      <c r="AL331" s="79"/>
      <c r="AM331" s="79"/>
      <c r="AN331" s="79"/>
      <c r="AO331" s="79"/>
      <c r="AP331" s="79"/>
      <c r="AQ331" s="79"/>
      <c r="AR331" s="79"/>
      <c r="AS331" s="79"/>
      <c r="AT331" s="79"/>
      <c r="AU331" s="79"/>
      <c r="AV331" s="79"/>
      <c r="AW331" s="79"/>
      <c r="AX331" s="79"/>
      <c r="AY331" s="79"/>
      <c r="AZ331" s="79"/>
      <c r="BA331" s="79"/>
    </row>
    <row r="332" ht="31.5" customHeight="1">
      <c r="A332" s="1"/>
      <c r="B332" s="217">
        <v>9.0</v>
      </c>
      <c r="C332" s="65"/>
      <c r="D332" s="224">
        <v>45238.0</v>
      </c>
      <c r="E332" s="65"/>
      <c r="F332" s="225" t="s">
        <v>1314</v>
      </c>
      <c r="G332" s="64"/>
      <c r="H332" s="65"/>
      <c r="I332" s="226"/>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79"/>
      <c r="AK332" s="79"/>
      <c r="AL332" s="79"/>
      <c r="AM332" s="79"/>
      <c r="AN332" s="79"/>
      <c r="AO332" s="79"/>
      <c r="AP332" s="79"/>
      <c r="AQ332" s="79"/>
      <c r="AR332" s="79"/>
      <c r="AS332" s="79"/>
      <c r="AT332" s="79"/>
      <c r="AU332" s="79"/>
      <c r="AV332" s="79"/>
      <c r="AW332" s="79"/>
      <c r="AX332" s="79"/>
      <c r="AY332" s="79"/>
      <c r="AZ332" s="79"/>
      <c r="BA332" s="79"/>
    </row>
    <row r="333" ht="45.0" customHeight="1">
      <c r="A333" s="1"/>
      <c r="B333" s="227">
        <v>9.0</v>
      </c>
      <c r="C333" s="65"/>
      <c r="D333" s="224">
        <v>45370.0</v>
      </c>
      <c r="E333" s="65"/>
      <c r="F333" s="225" t="s">
        <v>1315</v>
      </c>
      <c r="G333" s="64"/>
      <c r="H333" s="65"/>
      <c r="I333" s="226"/>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79"/>
      <c r="AK333" s="79"/>
      <c r="AL333" s="79"/>
      <c r="AM333" s="79"/>
      <c r="AN333" s="79"/>
      <c r="AO333" s="79"/>
      <c r="AP333" s="79"/>
      <c r="AQ333" s="79"/>
      <c r="AR333" s="79"/>
      <c r="AS333" s="79"/>
      <c r="AT333" s="79"/>
      <c r="AU333" s="79"/>
      <c r="AV333" s="79"/>
      <c r="AW333" s="79"/>
      <c r="AX333" s="79"/>
      <c r="AY333" s="79"/>
      <c r="AZ333" s="79"/>
      <c r="BA333" s="79"/>
    </row>
    <row r="334" ht="68.25" customHeight="1">
      <c r="A334" s="1"/>
      <c r="B334" s="227">
        <v>9.0</v>
      </c>
      <c r="C334" s="65"/>
      <c r="D334" s="224">
        <v>45705.0</v>
      </c>
      <c r="E334" s="65"/>
      <c r="F334" s="225" t="s">
        <v>1316</v>
      </c>
      <c r="G334" s="64"/>
      <c r="H334" s="65"/>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79"/>
      <c r="AK334" s="79"/>
      <c r="AL334" s="79"/>
      <c r="AM334" s="79"/>
      <c r="AN334" s="79"/>
      <c r="AO334" s="79"/>
      <c r="AP334" s="79"/>
      <c r="AQ334" s="79"/>
      <c r="AR334" s="79"/>
      <c r="AS334" s="79"/>
      <c r="AT334" s="79"/>
      <c r="AU334" s="79"/>
      <c r="AV334" s="79"/>
      <c r="AW334" s="79"/>
      <c r="AX334" s="79"/>
      <c r="AY334" s="79"/>
      <c r="AZ334" s="79"/>
      <c r="BA334" s="79"/>
    </row>
    <row r="335" ht="47.25" customHeight="1">
      <c r="A335" s="1"/>
      <c r="B335" s="227">
        <v>9.0</v>
      </c>
      <c r="C335" s="65"/>
      <c r="D335" s="224">
        <v>45733.0</v>
      </c>
      <c r="E335" s="65"/>
      <c r="F335" s="225" t="s">
        <v>1317</v>
      </c>
      <c r="G335" s="64"/>
      <c r="H335" s="65"/>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row>
    <row r="336" ht="13.5" customHeight="1">
      <c r="A336" s="1"/>
      <c r="B336" s="79"/>
      <c r="C336" s="79"/>
      <c r="D336" s="79"/>
      <c r="E336" s="228"/>
      <c r="F336" s="228"/>
      <c r="G336" s="228"/>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row>
    <row r="337" ht="13.5" customHeight="1">
      <c r="A337" s="1"/>
      <c r="B337" s="79"/>
      <c r="C337" s="79"/>
      <c r="D337" s="79"/>
      <c r="E337" s="228"/>
      <c r="F337" s="228"/>
      <c r="G337" s="228"/>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c r="AV337" s="79"/>
      <c r="AW337" s="79"/>
      <c r="AX337" s="79"/>
      <c r="AY337" s="79"/>
      <c r="AZ337" s="79"/>
      <c r="BA337" s="79"/>
    </row>
    <row r="338" ht="13.5" hidden="1" customHeight="1">
      <c r="A338" s="1"/>
      <c r="B338" s="229" t="s">
        <v>1248</v>
      </c>
      <c r="C338" s="229" t="s">
        <v>1318</v>
      </c>
      <c r="D338" s="230">
        <v>2.0</v>
      </c>
      <c r="E338" s="231">
        <v>1.0</v>
      </c>
      <c r="F338" s="231">
        <v>10.0</v>
      </c>
      <c r="G338" s="231" t="s">
        <v>96</v>
      </c>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79"/>
      <c r="BA338" s="79"/>
    </row>
    <row r="339" ht="13.5" hidden="1" customHeight="1">
      <c r="A339" s="1"/>
      <c r="B339" s="229" t="s">
        <v>1319</v>
      </c>
      <c r="C339" s="229" t="s">
        <v>1320</v>
      </c>
      <c r="D339" s="230">
        <v>6.0</v>
      </c>
      <c r="E339" s="231">
        <v>2.0</v>
      </c>
      <c r="F339" s="231">
        <v>25.0</v>
      </c>
      <c r="G339" s="231" t="s">
        <v>1321</v>
      </c>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c r="AY339" s="79"/>
      <c r="AZ339" s="79"/>
      <c r="BA339" s="79"/>
    </row>
    <row r="340" ht="13.5" hidden="1" customHeight="1">
      <c r="A340" s="1"/>
      <c r="B340" s="229"/>
      <c r="C340" s="229" t="s">
        <v>110</v>
      </c>
      <c r="D340" s="230">
        <v>10.0</v>
      </c>
      <c r="E340" s="231">
        <v>3.0</v>
      </c>
      <c r="F340" s="231">
        <v>60.0</v>
      </c>
      <c r="G340" s="231" t="s">
        <v>100</v>
      </c>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79"/>
      <c r="BA340" s="79"/>
    </row>
    <row r="341" ht="13.5" hidden="1" customHeight="1">
      <c r="A341" s="1"/>
      <c r="B341" s="229"/>
      <c r="C341" s="229" t="s">
        <v>1322</v>
      </c>
      <c r="D341" s="230"/>
      <c r="E341" s="231">
        <v>4.0</v>
      </c>
      <c r="F341" s="231">
        <v>100.0</v>
      </c>
      <c r="G341" s="231" t="s">
        <v>102</v>
      </c>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row>
    <row r="342" ht="13.5" hidden="1" customHeight="1">
      <c r="A342" s="1"/>
      <c r="B342" s="229"/>
      <c r="C342" s="229" t="s">
        <v>1323</v>
      </c>
      <c r="D342" s="229"/>
      <c r="E342" s="229"/>
      <c r="F342" s="229"/>
      <c r="G342" s="22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row>
    <row r="343" ht="13.5" hidden="1" customHeight="1">
      <c r="A343" s="1"/>
      <c r="B343" s="229"/>
      <c r="C343" s="229" t="s">
        <v>108</v>
      </c>
      <c r="D343" s="229"/>
      <c r="E343" s="229"/>
      <c r="F343" s="229"/>
      <c r="G343" s="22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79"/>
      <c r="BA343" s="79"/>
    </row>
    <row r="344" ht="13.5" hidden="1" customHeight="1">
      <c r="A344" s="1"/>
      <c r="B344" s="229"/>
      <c r="C344" s="229" t="s">
        <v>1324</v>
      </c>
      <c r="D344" s="229"/>
      <c r="E344" s="229"/>
      <c r="F344" s="229"/>
      <c r="G344" s="22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79"/>
      <c r="BA344" s="79"/>
    </row>
  </sheetData>
  <mergeCells count="299">
    <mergeCell ref="AD14:AD15"/>
    <mergeCell ref="AE14:AE15"/>
    <mergeCell ref="AF14:AF15"/>
    <mergeCell ref="AG14:AG15"/>
    <mergeCell ref="AH14:AH15"/>
    <mergeCell ref="AI14:AI15"/>
    <mergeCell ref="I12:I15"/>
    <mergeCell ref="J12:L13"/>
    <mergeCell ref="M12:S13"/>
    <mergeCell ref="T12:T13"/>
    <mergeCell ref="U12:W13"/>
    <mergeCell ref="X12:AB13"/>
    <mergeCell ref="AC12:AI13"/>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B2:E5"/>
    <mergeCell ref="F2:X3"/>
    <mergeCell ref="Y2:AB2"/>
    <mergeCell ref="Y3:AB3"/>
    <mergeCell ref="F4:X5"/>
    <mergeCell ref="Y4:AB4"/>
    <mergeCell ref="Y5:AB5"/>
    <mergeCell ref="B6:H6"/>
    <mergeCell ref="B7:I8"/>
    <mergeCell ref="B9:I9"/>
    <mergeCell ref="B10:I10"/>
    <mergeCell ref="B12:B15"/>
    <mergeCell ref="C12:C15"/>
    <mergeCell ref="D12:D15"/>
    <mergeCell ref="H14:H15"/>
    <mergeCell ref="G12:H13"/>
    <mergeCell ref="G14:G15"/>
    <mergeCell ref="J14:J15"/>
    <mergeCell ref="K14:K15"/>
    <mergeCell ref="L14:L15"/>
    <mergeCell ref="M14:M15"/>
    <mergeCell ref="N14:N15"/>
    <mergeCell ref="O14:O15"/>
    <mergeCell ref="E16:E23"/>
    <mergeCell ref="E24:E25"/>
    <mergeCell ref="D79:D85"/>
    <mergeCell ref="E79:E81"/>
    <mergeCell ref="E84:E85"/>
    <mergeCell ref="D86:D87"/>
    <mergeCell ref="E86:E87"/>
    <mergeCell ref="D88:D90"/>
    <mergeCell ref="E88:E90"/>
    <mergeCell ref="D91:D95"/>
    <mergeCell ref="E93:E95"/>
    <mergeCell ref="D96:D97"/>
    <mergeCell ref="E96:E97"/>
    <mergeCell ref="D98:D102"/>
    <mergeCell ref="E98:E102"/>
    <mergeCell ref="C103:C107"/>
    <mergeCell ref="D103:D107"/>
    <mergeCell ref="E138:E146"/>
    <mergeCell ref="E147:E148"/>
    <mergeCell ref="C134:C135"/>
    <mergeCell ref="D134:D135"/>
    <mergeCell ref="C136:C137"/>
    <mergeCell ref="D136:D137"/>
    <mergeCell ref="E136:E137"/>
    <mergeCell ref="D138:D146"/>
    <mergeCell ref="D147:D149"/>
    <mergeCell ref="B162:B166"/>
    <mergeCell ref="B167:B173"/>
    <mergeCell ref="B263:B279"/>
    <mergeCell ref="B174:B262"/>
    <mergeCell ref="C181:C262"/>
    <mergeCell ref="B16:B107"/>
    <mergeCell ref="B108:B133"/>
    <mergeCell ref="B134:B135"/>
    <mergeCell ref="B136:B137"/>
    <mergeCell ref="B138:B146"/>
    <mergeCell ref="B147:B156"/>
    <mergeCell ref="B157:B161"/>
    <mergeCell ref="AH280:AH281"/>
    <mergeCell ref="AI280:AI281"/>
    <mergeCell ref="Y283:Y284"/>
    <mergeCell ref="Z283:Z284"/>
    <mergeCell ref="AA283:AA284"/>
    <mergeCell ref="AB283:AB284"/>
    <mergeCell ref="AB285:AB286"/>
    <mergeCell ref="AA280:AA281"/>
    <mergeCell ref="AB280:AB281"/>
    <mergeCell ref="AC280:AC281"/>
    <mergeCell ref="AD280:AD281"/>
    <mergeCell ref="AE280:AE281"/>
    <mergeCell ref="AF280:AF281"/>
    <mergeCell ref="AG280:AG281"/>
    <mergeCell ref="D207:D210"/>
    <mergeCell ref="D211:D219"/>
    <mergeCell ref="D230:D242"/>
    <mergeCell ref="D243:D249"/>
    <mergeCell ref="D250:D254"/>
    <mergeCell ref="D255:D257"/>
    <mergeCell ref="D258:D262"/>
    <mergeCell ref="D221:D229"/>
    <mergeCell ref="C174:C180"/>
    <mergeCell ref="D174:D180"/>
    <mergeCell ref="D181:D185"/>
    <mergeCell ref="D186:D187"/>
    <mergeCell ref="D188:D198"/>
    <mergeCell ref="E188:E193"/>
    <mergeCell ref="D199:D206"/>
    <mergeCell ref="E243:E245"/>
    <mergeCell ref="E248:E249"/>
    <mergeCell ref="E252:E254"/>
    <mergeCell ref="E255:E256"/>
    <mergeCell ref="E258:E262"/>
    <mergeCell ref="C263:D271"/>
    <mergeCell ref="E269:E271"/>
    <mergeCell ref="C272:D279"/>
    <mergeCell ref="G280:G281"/>
    <mergeCell ref="H280:H281"/>
    <mergeCell ref="I280:I281"/>
    <mergeCell ref="J280:J281"/>
    <mergeCell ref="K280:K281"/>
    <mergeCell ref="L280:L281"/>
    <mergeCell ref="M280:M281"/>
    <mergeCell ref="N280:N281"/>
    <mergeCell ref="O280:O281"/>
    <mergeCell ref="P280:P281"/>
    <mergeCell ref="Q280:Q281"/>
    <mergeCell ref="R280:R281"/>
    <mergeCell ref="S280:S281"/>
    <mergeCell ref="T280:T281"/>
    <mergeCell ref="U280:U281"/>
    <mergeCell ref="V280:V281"/>
    <mergeCell ref="W280:W281"/>
    <mergeCell ref="X280:X281"/>
    <mergeCell ref="Y280:Y281"/>
    <mergeCell ref="Z280:Z281"/>
    <mergeCell ref="E194:E198"/>
    <mergeCell ref="E199:E205"/>
    <mergeCell ref="E211:E216"/>
    <mergeCell ref="E217:E219"/>
    <mergeCell ref="E221:E225"/>
    <mergeCell ref="E230:E234"/>
    <mergeCell ref="E235:E237"/>
    <mergeCell ref="E226:E228"/>
    <mergeCell ref="D329:E329"/>
    <mergeCell ref="F329:H329"/>
    <mergeCell ref="B327:C327"/>
    <mergeCell ref="D327:E327"/>
    <mergeCell ref="F327:H327"/>
    <mergeCell ref="B328:C328"/>
    <mergeCell ref="D328:E328"/>
    <mergeCell ref="F328:H328"/>
    <mergeCell ref="B329:C329"/>
    <mergeCell ref="D332:E332"/>
    <mergeCell ref="F332:H332"/>
    <mergeCell ref="B330:C330"/>
    <mergeCell ref="D330:E330"/>
    <mergeCell ref="F330:H330"/>
    <mergeCell ref="B331:C331"/>
    <mergeCell ref="D331:E331"/>
    <mergeCell ref="F331:H331"/>
    <mergeCell ref="B332:C332"/>
    <mergeCell ref="E283:E285"/>
    <mergeCell ref="E287:E291"/>
    <mergeCell ref="E292:E296"/>
    <mergeCell ref="E297:E302"/>
    <mergeCell ref="B280:B303"/>
    <mergeCell ref="C280:C303"/>
    <mergeCell ref="D280:D281"/>
    <mergeCell ref="E280:E281"/>
    <mergeCell ref="F280:F281"/>
    <mergeCell ref="D283:D285"/>
    <mergeCell ref="D287:D303"/>
    <mergeCell ref="B306:H306"/>
    <mergeCell ref="B307:C307"/>
    <mergeCell ref="D307:E307"/>
    <mergeCell ref="F307:H307"/>
    <mergeCell ref="B308:C308"/>
    <mergeCell ref="D308:E308"/>
    <mergeCell ref="F308:H308"/>
    <mergeCell ref="D311:E311"/>
    <mergeCell ref="F311:H311"/>
    <mergeCell ref="B309:C309"/>
    <mergeCell ref="D309:E309"/>
    <mergeCell ref="F309:H309"/>
    <mergeCell ref="B310:C310"/>
    <mergeCell ref="D310:E310"/>
    <mergeCell ref="F310:H310"/>
    <mergeCell ref="B311:C311"/>
    <mergeCell ref="D335:E335"/>
    <mergeCell ref="F335:H335"/>
    <mergeCell ref="B333:C333"/>
    <mergeCell ref="D333:E333"/>
    <mergeCell ref="F333:H333"/>
    <mergeCell ref="B334:C334"/>
    <mergeCell ref="D334:E334"/>
    <mergeCell ref="F334:H334"/>
    <mergeCell ref="B335:C335"/>
    <mergeCell ref="D24:D28"/>
    <mergeCell ref="D29:D39"/>
    <mergeCell ref="E29:E34"/>
    <mergeCell ref="E35:E39"/>
    <mergeCell ref="D40:D47"/>
    <mergeCell ref="E40:E46"/>
    <mergeCell ref="D48:D49"/>
    <mergeCell ref="E48:E49"/>
    <mergeCell ref="D50:D58"/>
    <mergeCell ref="E50:E55"/>
    <mergeCell ref="E56:E58"/>
    <mergeCell ref="D60:D63"/>
    <mergeCell ref="E60:E61"/>
    <mergeCell ref="D64:D69"/>
    <mergeCell ref="E64:E68"/>
    <mergeCell ref="D70:D78"/>
    <mergeCell ref="E70:E74"/>
    <mergeCell ref="E75:E77"/>
    <mergeCell ref="E103:E107"/>
    <mergeCell ref="D109:D113"/>
    <mergeCell ref="E110:E113"/>
    <mergeCell ref="D114:D121"/>
    <mergeCell ref="E114:E117"/>
    <mergeCell ref="D123:D132"/>
    <mergeCell ref="E123:E126"/>
    <mergeCell ref="E128:E132"/>
    <mergeCell ref="E12:E15"/>
    <mergeCell ref="F12:F15"/>
    <mergeCell ref="C16:C23"/>
    <mergeCell ref="D16:D23"/>
    <mergeCell ref="C24:C102"/>
    <mergeCell ref="E26:E28"/>
    <mergeCell ref="C108:C133"/>
    <mergeCell ref="C138:C146"/>
    <mergeCell ref="C147:C156"/>
    <mergeCell ref="D151:D155"/>
    <mergeCell ref="C157:C161"/>
    <mergeCell ref="D157:D158"/>
    <mergeCell ref="E157:E158"/>
    <mergeCell ref="D159:D161"/>
    <mergeCell ref="C162:C166"/>
    <mergeCell ref="D164:D166"/>
    <mergeCell ref="C167:C173"/>
    <mergeCell ref="D168:D170"/>
    <mergeCell ref="E168:E170"/>
    <mergeCell ref="D171:D173"/>
    <mergeCell ref="E171:E172"/>
    <mergeCell ref="D314:E314"/>
    <mergeCell ref="F314:H314"/>
    <mergeCell ref="B312:C312"/>
    <mergeCell ref="D312:E312"/>
    <mergeCell ref="F312:H312"/>
    <mergeCell ref="B313:C313"/>
    <mergeCell ref="D313:E313"/>
    <mergeCell ref="F313:H313"/>
    <mergeCell ref="B314:C314"/>
    <mergeCell ref="D317:E317"/>
    <mergeCell ref="F317:H317"/>
    <mergeCell ref="B315:C315"/>
    <mergeCell ref="D315:E315"/>
    <mergeCell ref="F315:H315"/>
    <mergeCell ref="B316:C316"/>
    <mergeCell ref="D316:E316"/>
    <mergeCell ref="F316:H316"/>
    <mergeCell ref="B317:C317"/>
    <mergeCell ref="D320:E320"/>
    <mergeCell ref="F320:H320"/>
    <mergeCell ref="B318:C318"/>
    <mergeCell ref="D318:E318"/>
    <mergeCell ref="F318:H318"/>
    <mergeCell ref="B319:C319"/>
    <mergeCell ref="D319:E319"/>
    <mergeCell ref="F319:H319"/>
    <mergeCell ref="B320:C320"/>
    <mergeCell ref="D323:E323"/>
    <mergeCell ref="F323:H323"/>
    <mergeCell ref="B321:C321"/>
    <mergeCell ref="D321:E321"/>
    <mergeCell ref="F321:H321"/>
    <mergeCell ref="B322:C322"/>
    <mergeCell ref="D322:E322"/>
    <mergeCell ref="F322:H322"/>
    <mergeCell ref="B323:C323"/>
    <mergeCell ref="D326:E326"/>
    <mergeCell ref="F326:H326"/>
    <mergeCell ref="B324:C324"/>
    <mergeCell ref="D324:E324"/>
    <mergeCell ref="F324:H324"/>
    <mergeCell ref="B325:C325"/>
    <mergeCell ref="D325:E325"/>
    <mergeCell ref="F325:H325"/>
    <mergeCell ref="B326:C326"/>
  </mergeCells>
  <conditionalFormatting sqref="S276">
    <cfRule type="containsText" dxfId="0" priority="1" operator="containsText" text="lV">
      <formula>NOT(ISERROR(SEARCH(("lV"),(S276))))</formula>
    </cfRule>
  </conditionalFormatting>
  <conditionalFormatting sqref="S276">
    <cfRule type="containsText" dxfId="0" priority="2" operator="containsText" text="lll">
      <formula>NOT(ISERROR(SEARCH(("lll"),(S276))))</formula>
    </cfRule>
  </conditionalFormatting>
  <conditionalFormatting sqref="S276">
    <cfRule type="containsText" dxfId="1" priority="3" operator="containsText" text="ll">
      <formula>NOT(ISERROR(SEARCH(("ll"),(S276))))</formula>
    </cfRule>
  </conditionalFormatting>
  <conditionalFormatting sqref="S276">
    <cfRule type="containsText" dxfId="1" priority="4" operator="containsText" text="ll">
      <formula>NOT(ISERROR(SEARCH(("ll"),(S276))))</formula>
    </cfRule>
  </conditionalFormatting>
  <conditionalFormatting sqref="S276">
    <cfRule type="containsText" dxfId="2" priority="5" operator="containsText" text="l">
      <formula>NOT(ISERROR(SEARCH(("l"),(S276))))</formula>
    </cfRule>
  </conditionalFormatting>
  <conditionalFormatting sqref="S276">
    <cfRule type="containsText" dxfId="3" priority="6" operator="containsText" text="I">
      <formula>NOT(ISERROR(SEARCH(("I"),(S276))))</formula>
    </cfRule>
  </conditionalFormatting>
  <conditionalFormatting sqref="S277:S278">
    <cfRule type="containsText" dxfId="0" priority="7" operator="containsText" text="lV">
      <formula>NOT(ISERROR(SEARCH(("lV"),(S277))))</formula>
    </cfRule>
  </conditionalFormatting>
  <conditionalFormatting sqref="S277:S278">
    <cfRule type="containsText" dxfId="0" priority="8" operator="containsText" text="lll">
      <formula>NOT(ISERROR(SEARCH(("lll"),(S277))))</formula>
    </cfRule>
  </conditionalFormatting>
  <conditionalFormatting sqref="S277:S278">
    <cfRule type="containsText" dxfId="1" priority="9" operator="containsText" text="ll">
      <formula>NOT(ISERROR(SEARCH(("ll"),(S277))))</formula>
    </cfRule>
  </conditionalFormatting>
  <conditionalFormatting sqref="S277:S278">
    <cfRule type="containsText" dxfId="1" priority="10" operator="containsText" text="ll">
      <formula>NOT(ISERROR(SEARCH(("ll"),(S277))))</formula>
    </cfRule>
  </conditionalFormatting>
  <conditionalFormatting sqref="S277:S278">
    <cfRule type="containsText" dxfId="2" priority="11" operator="containsText" text="l">
      <formula>NOT(ISERROR(SEARCH(("l"),(S277))))</formula>
    </cfRule>
  </conditionalFormatting>
  <conditionalFormatting sqref="S277:S278">
    <cfRule type="containsText" dxfId="3" priority="12" operator="containsText" text="I">
      <formula>NOT(ISERROR(SEARCH(("I"),(S277))))</formula>
    </cfRule>
  </conditionalFormatting>
  <conditionalFormatting sqref="S105:S107">
    <cfRule type="containsText" dxfId="0" priority="13" operator="containsText" text="lV">
      <formula>NOT(ISERROR(SEARCH(("lV"),(S105))))</formula>
    </cfRule>
  </conditionalFormatting>
  <conditionalFormatting sqref="S105:S107">
    <cfRule type="containsText" dxfId="0" priority="14" operator="containsText" text="lll">
      <formula>NOT(ISERROR(SEARCH(("lll"),(S105))))</formula>
    </cfRule>
  </conditionalFormatting>
  <conditionalFormatting sqref="S105:S107">
    <cfRule type="containsText" dxfId="1" priority="15" operator="containsText" text="ll">
      <formula>NOT(ISERROR(SEARCH(("ll"),(S105))))</formula>
    </cfRule>
  </conditionalFormatting>
  <conditionalFormatting sqref="S105:S107">
    <cfRule type="containsText" dxfId="1" priority="16" operator="containsText" text="ll">
      <formula>NOT(ISERROR(SEARCH(("ll"),(S105))))</formula>
    </cfRule>
  </conditionalFormatting>
  <conditionalFormatting sqref="S105:S107">
    <cfRule type="containsText" dxfId="2" priority="17" operator="containsText" text="l">
      <formula>NOT(ISERROR(SEARCH(("l"),(S105))))</formula>
    </cfRule>
  </conditionalFormatting>
  <conditionalFormatting sqref="S105:S107">
    <cfRule type="containsText" dxfId="3" priority="18" operator="containsText" text="I">
      <formula>NOT(ISERROR(SEARCH(("I"),(S105))))</formula>
    </cfRule>
  </conditionalFormatting>
  <conditionalFormatting sqref="S178:S180">
    <cfRule type="containsText" dxfId="0" priority="19" operator="containsText" text="lV">
      <formula>NOT(ISERROR(SEARCH(("lV"),(S178))))</formula>
    </cfRule>
  </conditionalFormatting>
  <conditionalFormatting sqref="S178:S180">
    <cfRule type="containsText" dxfId="0" priority="20" operator="containsText" text="lll">
      <formula>NOT(ISERROR(SEARCH(("lll"),(S178))))</formula>
    </cfRule>
  </conditionalFormatting>
  <conditionalFormatting sqref="S178:S180">
    <cfRule type="containsText" dxfId="1" priority="21" operator="containsText" text="ll">
      <formula>NOT(ISERROR(SEARCH(("ll"),(S178))))</formula>
    </cfRule>
  </conditionalFormatting>
  <conditionalFormatting sqref="S178:S180">
    <cfRule type="containsText" dxfId="1" priority="22" operator="containsText" text="ll">
      <formula>NOT(ISERROR(SEARCH(("ll"),(S178))))</formula>
    </cfRule>
  </conditionalFormatting>
  <conditionalFormatting sqref="S178:S180">
    <cfRule type="containsText" dxfId="2" priority="23" operator="containsText" text="l">
      <formula>NOT(ISERROR(SEARCH(("l"),(S178))))</formula>
    </cfRule>
  </conditionalFormatting>
  <conditionalFormatting sqref="S178:S180">
    <cfRule type="containsText" dxfId="3" priority="24" operator="containsText" text="I">
      <formula>NOT(ISERROR(SEARCH(("I"),(S178))))</formula>
    </cfRule>
  </conditionalFormatting>
  <conditionalFormatting sqref="P16:P30 P32:P41 P44 P46:P53 P55:P62 P64:P65 P68:P75 P79:P86 P91:P93 P95:P187 P207:P210 P239:P242 P257 P263 P267:P303">
    <cfRule type="containsText" dxfId="4" priority="25" operator="containsText" text="Muy Alto ">
      <formula>NOT(ISERROR(SEARCH(("Muy Alto "),(P16))))</formula>
    </cfRule>
  </conditionalFormatting>
  <conditionalFormatting sqref="P16:P30 P32:P41 P44 P46:P53 P55:P62 P64:P65 P68:P75 P79:P86 P91:P93 P95:P187 P207:P210 P239:P242 P257 P263 P267:P303">
    <cfRule type="containsText" dxfId="5" priority="26" operator="containsText" text="Alto">
      <formula>NOT(ISERROR(SEARCH(("Alto"),(P16))))</formula>
    </cfRule>
  </conditionalFormatting>
  <conditionalFormatting sqref="P16:P30 P32:P41 P44 P46:P53 P55:P62 P64:P65 P68:P75 P79:P86 P91:P93 P95:P187 P207:P210 P239:P242 P257 P263 P267:P303">
    <cfRule type="containsText" dxfId="6" priority="27" operator="containsText" text="Bajo">
      <formula>NOT(ISERROR(SEARCH(("Bajo"),(P16))))</formula>
    </cfRule>
  </conditionalFormatting>
  <conditionalFormatting sqref="P16:P30 P32:P41 P44 P46:P53 P55:P62 P64:P65 P68:P75 P79:P86 P91:P93 P95:P187 P207:P210 P239:P242 P257 P263 P267:P303">
    <cfRule type="containsText" dxfId="1" priority="28" operator="containsText" text="Medio">
      <formula>NOT(ISERROR(SEARCH(("Medio"),(P16))))</formula>
    </cfRule>
  </conditionalFormatting>
  <conditionalFormatting sqref="T16:T30 T32:T41 T44 T46:T53 T55:T62 T64:T65 T68:T75 T79:T86 T91:T93 T95:T187 T207:T210 T239:T242 T257 T263 T267:T303">
    <cfRule type="containsText" dxfId="6" priority="29" operator="containsText" text="Mejorable">
      <formula>NOT(ISERROR(SEARCH(("Mejorable"),(T16))))</formula>
    </cfRule>
  </conditionalFormatting>
  <conditionalFormatting sqref="T16:T30 T32:T41 T44 T46:T53 T55:T62 T64:T65 T68:T75 T79:T86 T91:T93 T95:T187 T207:T210 T239:T242 T257 T263 T267:T303">
    <cfRule type="containsText" dxfId="5" priority="30" operator="containsText" text="No Aceptable">
      <formula>NOT(ISERROR(SEARCH(("No Aceptable"),(T16))))</formula>
    </cfRule>
  </conditionalFormatting>
  <conditionalFormatting sqref="AF16:AF30 AF32:AF41 AF44 AF46:AF53 AF55:AF62 AF64:AF65 AF68:AF75 AF79:AF86 AF91:AF93 AF95:AF187 AF207:AF210 AF239:AF242 AF257 AF263 AF267:AF303">
    <cfRule type="containsText" dxfId="4" priority="31" operator="containsText" text="Muy Alto">
      <formula>NOT(ISERROR(SEARCH(("Muy Alto"),(AF16))))</formula>
    </cfRule>
  </conditionalFormatting>
  <conditionalFormatting sqref="AF16:AF30 AF32:AF41 AF44 AF46:AF53 AF55:AF62 AF64:AF65 AF68:AF75 AF79:AF86 AF91:AF93 AF95:AF187 AF207:AF210 AF239:AF242 AF257 AF263 AF267:AF303">
    <cfRule type="containsText" dxfId="5" priority="32" operator="containsText" text="Alto ">
      <formula>NOT(ISERROR(SEARCH(("Alto "),(AF16))))</formula>
    </cfRule>
  </conditionalFormatting>
  <conditionalFormatting sqref="AF16:AF30 AF32:AF41 AF44 AF46:AF53 AF55:AF62 AF64:AF65 AF68:AF75 AF79:AF86 AF91:AF93 AF95:AF187 AF207:AF210 AF239:AF242 AF257 AF263 AF267:AF303">
    <cfRule type="containsText" dxfId="1" priority="33" operator="containsText" text="Medio">
      <formula>NOT(ISERROR(SEARCH(("Medio"),(AF16))))</formula>
    </cfRule>
  </conditionalFormatting>
  <conditionalFormatting sqref="AF16:AF30 AF32:AF41 AF44 AF46:AF53 AF55:AF62 AF64:AF65 AF68:AF75 AF79:AF86 AF91:AF93 AF95:AF187 AF207:AF210 AF239:AF242 AF257 AF263 AF267:AF303">
    <cfRule type="containsText" dxfId="6" priority="34" operator="containsText" text="Bajo">
      <formula>NOT(ISERROR(SEARCH(("Bajo"),(AF16))))</formula>
    </cfRule>
  </conditionalFormatting>
  <conditionalFormatting sqref="T18:T30 T32:T41 T44 T46:T53 T55:T62 T64:T65 T68:T75 T79:T86 T91:T93 T95:T187 T207:T210 T239:T242 T257 T263 T267:T303">
    <cfRule type="containsText" dxfId="7" priority="35" operator="containsText" text="Se acepta">
      <formula>NOT(ISERROR(SEARCH(("Se acepta"),(T18))))</formula>
    </cfRule>
  </conditionalFormatting>
  <conditionalFormatting sqref="AI16:AI30 AI32:AI41 AI44 AI46:AI53 AI55:AI62 AI64:AI65 AI68:AI75 AI79:AI86 AI91:AI93 AI95:AI187 AI207:AI210 AI239:AI242 AI257 AI263:AI264 AI267:AI303">
    <cfRule type="containsText" dxfId="7" priority="36" operator="containsText" text="4">
      <formula>NOT(ISERROR(SEARCH(("4"),(AI16))))</formula>
    </cfRule>
  </conditionalFormatting>
  <conditionalFormatting sqref="AI16:AI30 AI32:AI41 AI44 AI46:AI53 AI55:AI62 AI64:AI65 AI68:AI75 AI79:AI86 AI91:AI93 AI95:AI187 AI207:AI210 AI239:AI242 AI257 AI263:AI264 AI267:AI303">
    <cfRule type="containsText" dxfId="6" priority="37" operator="containsText" text="3">
      <formula>NOT(ISERROR(SEARCH(("3"),(AI16))))</formula>
    </cfRule>
  </conditionalFormatting>
  <conditionalFormatting sqref="AI16:AI30 AI32:AI41 AI44 AI46:AI53 AI55:AI62 AI64:AI65 AI68:AI75 AI79:AI86 AI91:AI93 AI95:AI187 AI207:AI210 AI239:AI242 AI257 AI263:AI264 AI267:AI303">
    <cfRule type="containsText" dxfId="8" priority="38" operator="containsText" text="2">
      <formula>NOT(ISERROR(SEARCH(("2"),(AI16))))</formula>
    </cfRule>
  </conditionalFormatting>
  <conditionalFormatting sqref="AI16:AI30 AI32:AI41 AI44 AI46:AI53 AI55:AI62 AI64:AI65 AI68:AI75 AI79:AI86 AI91:AI93 AI95:AI187 AI207:AI210 AI239:AI242 AI257 AI263:AI264 AI267:AI303">
    <cfRule type="containsText" dxfId="5" priority="39" operator="containsText" text="1">
      <formula>NOT(ISERROR(SEARCH(("1"),(AI16))))</formula>
    </cfRule>
  </conditionalFormatting>
  <conditionalFormatting sqref="P31">
    <cfRule type="containsText" dxfId="4" priority="40" operator="containsText" text="Muy Alto ">
      <formula>NOT(ISERROR(SEARCH(("Muy Alto "),(P31))))</formula>
    </cfRule>
  </conditionalFormatting>
  <conditionalFormatting sqref="P31">
    <cfRule type="containsText" dxfId="5" priority="41" operator="containsText" text="Alto">
      <formula>NOT(ISERROR(SEARCH(("Alto"),(P31))))</formula>
    </cfRule>
  </conditionalFormatting>
  <conditionalFormatting sqref="P31">
    <cfRule type="containsText" dxfId="6" priority="42" operator="containsText" text="Bajo">
      <formula>NOT(ISERROR(SEARCH(("Bajo"),(P31))))</formula>
    </cfRule>
  </conditionalFormatting>
  <conditionalFormatting sqref="P31">
    <cfRule type="containsText" dxfId="1" priority="43" operator="containsText" text="Medio">
      <formula>NOT(ISERROR(SEARCH(("Medio"),(P31))))</formula>
    </cfRule>
  </conditionalFormatting>
  <conditionalFormatting sqref="T31">
    <cfRule type="containsText" dxfId="6" priority="44" operator="containsText" text="Mejorable">
      <formula>NOT(ISERROR(SEARCH(("Mejorable"),(T31))))</formula>
    </cfRule>
  </conditionalFormatting>
  <conditionalFormatting sqref="T31">
    <cfRule type="containsText" dxfId="5" priority="45" operator="containsText" text="No Aceptable">
      <formula>NOT(ISERROR(SEARCH(("No Aceptable"),(T31))))</formula>
    </cfRule>
  </conditionalFormatting>
  <conditionalFormatting sqref="AF31">
    <cfRule type="containsText" dxfId="4" priority="46" operator="containsText" text="Muy Alto">
      <formula>NOT(ISERROR(SEARCH(("Muy Alto"),(AF31))))</formula>
    </cfRule>
  </conditionalFormatting>
  <conditionalFormatting sqref="AF31">
    <cfRule type="containsText" dxfId="5" priority="47" operator="containsText" text="Alto ">
      <formula>NOT(ISERROR(SEARCH(("Alto "),(AF31))))</formula>
    </cfRule>
  </conditionalFormatting>
  <conditionalFormatting sqref="AF31">
    <cfRule type="containsText" dxfId="1" priority="48" operator="containsText" text="Medio">
      <formula>NOT(ISERROR(SEARCH(("Medio"),(AF31))))</formula>
    </cfRule>
  </conditionalFormatting>
  <conditionalFormatting sqref="AF31">
    <cfRule type="containsText" dxfId="6" priority="49" operator="containsText" text="Bajo">
      <formula>NOT(ISERROR(SEARCH(("Bajo"),(AF31))))</formula>
    </cfRule>
  </conditionalFormatting>
  <conditionalFormatting sqref="T31">
    <cfRule type="containsText" dxfId="7" priority="50" operator="containsText" text="Se acepta">
      <formula>NOT(ISERROR(SEARCH(("Se acepta"),(T31))))</formula>
    </cfRule>
  </conditionalFormatting>
  <conditionalFormatting sqref="AI31">
    <cfRule type="containsText" dxfId="7" priority="51" operator="containsText" text="4">
      <formula>NOT(ISERROR(SEARCH(("4"),(AI31))))</formula>
    </cfRule>
  </conditionalFormatting>
  <conditionalFormatting sqref="AI31">
    <cfRule type="containsText" dxfId="6" priority="52" operator="containsText" text="3">
      <formula>NOT(ISERROR(SEARCH(("3"),(AI31))))</formula>
    </cfRule>
  </conditionalFormatting>
  <conditionalFormatting sqref="AI31">
    <cfRule type="containsText" dxfId="8" priority="53" operator="containsText" text="2">
      <formula>NOT(ISERROR(SEARCH(("2"),(AI31))))</formula>
    </cfRule>
  </conditionalFormatting>
  <conditionalFormatting sqref="AI31">
    <cfRule type="containsText" dxfId="5" priority="54" operator="containsText" text="1">
      <formula>NOT(ISERROR(SEARCH(("1"),(AI31))))</formula>
    </cfRule>
  </conditionalFormatting>
  <conditionalFormatting sqref="P42">
    <cfRule type="containsText" dxfId="4" priority="55" operator="containsText" text="Muy Alto ">
      <formula>NOT(ISERROR(SEARCH(("Muy Alto "),(P42))))</formula>
    </cfRule>
  </conditionalFormatting>
  <conditionalFormatting sqref="P42">
    <cfRule type="containsText" dxfId="5" priority="56" operator="containsText" text="Alto">
      <formula>NOT(ISERROR(SEARCH(("Alto"),(P42))))</formula>
    </cfRule>
  </conditionalFormatting>
  <conditionalFormatting sqref="P42">
    <cfRule type="containsText" dxfId="6" priority="57" operator="containsText" text="Bajo">
      <formula>NOT(ISERROR(SEARCH(("Bajo"),(P42))))</formula>
    </cfRule>
  </conditionalFormatting>
  <conditionalFormatting sqref="P42">
    <cfRule type="containsText" dxfId="1" priority="58" operator="containsText" text="Medio">
      <formula>NOT(ISERROR(SEARCH(("Medio"),(P42))))</formula>
    </cfRule>
  </conditionalFormatting>
  <conditionalFormatting sqref="T42">
    <cfRule type="containsText" dxfId="6" priority="59" operator="containsText" text="Mejorable">
      <formula>NOT(ISERROR(SEARCH(("Mejorable"),(T42))))</formula>
    </cfRule>
  </conditionalFormatting>
  <conditionalFormatting sqref="T42">
    <cfRule type="containsText" dxfId="5" priority="60" operator="containsText" text="No Aceptable">
      <formula>NOT(ISERROR(SEARCH(("No Aceptable"),(T42))))</formula>
    </cfRule>
  </conditionalFormatting>
  <conditionalFormatting sqref="AF42">
    <cfRule type="containsText" dxfId="4" priority="61" operator="containsText" text="Muy Alto">
      <formula>NOT(ISERROR(SEARCH(("Muy Alto"),(AF42))))</formula>
    </cfRule>
  </conditionalFormatting>
  <conditionalFormatting sqref="AF42">
    <cfRule type="containsText" dxfId="5" priority="62" operator="containsText" text="Alto ">
      <formula>NOT(ISERROR(SEARCH(("Alto "),(AF42))))</formula>
    </cfRule>
  </conditionalFormatting>
  <conditionalFormatting sqref="AF42">
    <cfRule type="containsText" dxfId="1" priority="63" operator="containsText" text="Medio">
      <formula>NOT(ISERROR(SEARCH(("Medio"),(AF42))))</formula>
    </cfRule>
  </conditionalFormatting>
  <conditionalFormatting sqref="AF42">
    <cfRule type="containsText" dxfId="6" priority="64" operator="containsText" text="Bajo">
      <formula>NOT(ISERROR(SEARCH(("Bajo"),(AF42))))</formula>
    </cfRule>
  </conditionalFormatting>
  <conditionalFormatting sqref="T42">
    <cfRule type="containsText" dxfId="7" priority="65" operator="containsText" text="Se acepta">
      <formula>NOT(ISERROR(SEARCH(("Se acepta"),(T42))))</formula>
    </cfRule>
  </conditionalFormatting>
  <conditionalFormatting sqref="AI42">
    <cfRule type="containsText" dxfId="7" priority="66" operator="containsText" text="4">
      <formula>NOT(ISERROR(SEARCH(("4"),(AI42))))</formula>
    </cfRule>
  </conditionalFormatting>
  <conditionalFormatting sqref="AI42">
    <cfRule type="containsText" dxfId="6" priority="67" operator="containsText" text="3">
      <formula>NOT(ISERROR(SEARCH(("3"),(AI42))))</formula>
    </cfRule>
  </conditionalFormatting>
  <conditionalFormatting sqref="AI42">
    <cfRule type="containsText" dxfId="8" priority="68" operator="containsText" text="2">
      <formula>NOT(ISERROR(SEARCH(("2"),(AI42))))</formula>
    </cfRule>
  </conditionalFormatting>
  <conditionalFormatting sqref="AI42">
    <cfRule type="containsText" dxfId="5" priority="69" operator="containsText" text="1">
      <formula>NOT(ISERROR(SEARCH(("1"),(AI42))))</formula>
    </cfRule>
  </conditionalFormatting>
  <conditionalFormatting sqref="P43">
    <cfRule type="containsText" dxfId="4" priority="70" operator="containsText" text="Muy Alto ">
      <formula>NOT(ISERROR(SEARCH(("Muy Alto "),(P43))))</formula>
    </cfRule>
  </conditionalFormatting>
  <conditionalFormatting sqref="P43">
    <cfRule type="containsText" dxfId="5" priority="71" operator="containsText" text="Alto">
      <formula>NOT(ISERROR(SEARCH(("Alto"),(P43))))</formula>
    </cfRule>
  </conditionalFormatting>
  <conditionalFormatting sqref="P43">
    <cfRule type="containsText" dxfId="6" priority="72" operator="containsText" text="Bajo">
      <formula>NOT(ISERROR(SEARCH(("Bajo"),(P43))))</formula>
    </cfRule>
  </conditionalFormatting>
  <conditionalFormatting sqref="P43">
    <cfRule type="containsText" dxfId="1" priority="73" operator="containsText" text="Medio">
      <formula>NOT(ISERROR(SEARCH(("Medio"),(P43))))</formula>
    </cfRule>
  </conditionalFormatting>
  <conditionalFormatting sqref="T43">
    <cfRule type="containsText" dxfId="6" priority="74" operator="containsText" text="Mejorable">
      <formula>NOT(ISERROR(SEARCH(("Mejorable"),(T43))))</formula>
    </cfRule>
  </conditionalFormatting>
  <conditionalFormatting sqref="T43">
    <cfRule type="containsText" dxfId="5" priority="75" operator="containsText" text="No Aceptable">
      <formula>NOT(ISERROR(SEARCH(("No Aceptable"),(T43))))</formula>
    </cfRule>
  </conditionalFormatting>
  <conditionalFormatting sqref="AF43">
    <cfRule type="containsText" dxfId="4" priority="76" operator="containsText" text="Muy Alto">
      <formula>NOT(ISERROR(SEARCH(("Muy Alto"),(AF43))))</formula>
    </cfRule>
  </conditionalFormatting>
  <conditionalFormatting sqref="AF43">
    <cfRule type="containsText" dxfId="5" priority="77" operator="containsText" text="Alto ">
      <formula>NOT(ISERROR(SEARCH(("Alto "),(AF43))))</formula>
    </cfRule>
  </conditionalFormatting>
  <conditionalFormatting sqref="AF43">
    <cfRule type="containsText" dxfId="1" priority="78" operator="containsText" text="Medio">
      <formula>NOT(ISERROR(SEARCH(("Medio"),(AF43))))</formula>
    </cfRule>
  </conditionalFormatting>
  <conditionalFormatting sqref="AF43">
    <cfRule type="containsText" dxfId="6" priority="79" operator="containsText" text="Bajo">
      <formula>NOT(ISERROR(SEARCH(("Bajo"),(AF43))))</formula>
    </cfRule>
  </conditionalFormatting>
  <conditionalFormatting sqref="T43">
    <cfRule type="containsText" dxfId="7" priority="80" operator="containsText" text="Se acepta">
      <formula>NOT(ISERROR(SEARCH(("Se acepta"),(T43))))</formula>
    </cfRule>
  </conditionalFormatting>
  <conditionalFormatting sqref="AI43">
    <cfRule type="containsText" dxfId="7" priority="81" operator="containsText" text="4">
      <formula>NOT(ISERROR(SEARCH(("4"),(AI43))))</formula>
    </cfRule>
  </conditionalFormatting>
  <conditionalFormatting sqref="AI43">
    <cfRule type="containsText" dxfId="6" priority="82" operator="containsText" text="3">
      <formula>NOT(ISERROR(SEARCH(("3"),(AI43))))</formula>
    </cfRule>
  </conditionalFormatting>
  <conditionalFormatting sqref="AI43">
    <cfRule type="containsText" dxfId="8" priority="83" operator="containsText" text="2">
      <formula>NOT(ISERROR(SEARCH(("2"),(AI43))))</formula>
    </cfRule>
  </conditionalFormatting>
  <conditionalFormatting sqref="AI43">
    <cfRule type="containsText" dxfId="5" priority="84" operator="containsText" text="1">
      <formula>NOT(ISERROR(SEARCH(("1"),(AI43))))</formula>
    </cfRule>
  </conditionalFormatting>
  <conditionalFormatting sqref="P45">
    <cfRule type="containsText" dxfId="4" priority="85" operator="containsText" text="Muy Alto ">
      <formula>NOT(ISERROR(SEARCH(("Muy Alto "),(P45))))</formula>
    </cfRule>
  </conditionalFormatting>
  <conditionalFormatting sqref="P45">
    <cfRule type="containsText" dxfId="5" priority="86" operator="containsText" text="Alto">
      <formula>NOT(ISERROR(SEARCH(("Alto"),(P45))))</formula>
    </cfRule>
  </conditionalFormatting>
  <conditionalFormatting sqref="P45">
    <cfRule type="containsText" dxfId="6" priority="87" operator="containsText" text="Bajo">
      <formula>NOT(ISERROR(SEARCH(("Bajo"),(P45))))</formula>
    </cfRule>
  </conditionalFormatting>
  <conditionalFormatting sqref="P45">
    <cfRule type="containsText" dxfId="1" priority="88" operator="containsText" text="Medio">
      <formula>NOT(ISERROR(SEARCH(("Medio"),(P45))))</formula>
    </cfRule>
  </conditionalFormatting>
  <conditionalFormatting sqref="T45">
    <cfRule type="containsText" dxfId="6" priority="89" operator="containsText" text="Mejorable">
      <formula>NOT(ISERROR(SEARCH(("Mejorable"),(T45))))</formula>
    </cfRule>
  </conditionalFormatting>
  <conditionalFormatting sqref="T45">
    <cfRule type="containsText" dxfId="5" priority="90" operator="containsText" text="No Aceptable">
      <formula>NOT(ISERROR(SEARCH(("No Aceptable"),(T45))))</formula>
    </cfRule>
  </conditionalFormatting>
  <conditionalFormatting sqref="AF45">
    <cfRule type="containsText" dxfId="4" priority="91" operator="containsText" text="Muy Alto">
      <formula>NOT(ISERROR(SEARCH(("Muy Alto"),(AF45))))</formula>
    </cfRule>
  </conditionalFormatting>
  <conditionalFormatting sqref="AF45">
    <cfRule type="containsText" dxfId="5" priority="92" operator="containsText" text="Alto ">
      <formula>NOT(ISERROR(SEARCH(("Alto "),(AF45))))</formula>
    </cfRule>
  </conditionalFormatting>
  <conditionalFormatting sqref="AF45">
    <cfRule type="containsText" dxfId="1" priority="93" operator="containsText" text="Medio">
      <formula>NOT(ISERROR(SEARCH(("Medio"),(AF45))))</formula>
    </cfRule>
  </conditionalFormatting>
  <conditionalFormatting sqref="AF45">
    <cfRule type="containsText" dxfId="6" priority="94" operator="containsText" text="Bajo">
      <formula>NOT(ISERROR(SEARCH(("Bajo"),(AF45))))</formula>
    </cfRule>
  </conditionalFormatting>
  <conditionalFormatting sqref="T45">
    <cfRule type="containsText" dxfId="7" priority="95" operator="containsText" text="Se acepta">
      <formula>NOT(ISERROR(SEARCH(("Se acepta"),(T45))))</formula>
    </cfRule>
  </conditionalFormatting>
  <conditionalFormatting sqref="AI45">
    <cfRule type="containsText" dxfId="7" priority="96" operator="containsText" text="4">
      <formula>NOT(ISERROR(SEARCH(("4"),(AI45))))</formula>
    </cfRule>
  </conditionalFormatting>
  <conditionalFormatting sqref="AI45">
    <cfRule type="containsText" dxfId="6" priority="97" operator="containsText" text="3">
      <formula>NOT(ISERROR(SEARCH(("3"),(AI45))))</formula>
    </cfRule>
  </conditionalFormatting>
  <conditionalFormatting sqref="AI45">
    <cfRule type="containsText" dxfId="8" priority="98" operator="containsText" text="2">
      <formula>NOT(ISERROR(SEARCH(("2"),(AI45))))</formula>
    </cfRule>
  </conditionalFormatting>
  <conditionalFormatting sqref="AI45">
    <cfRule type="containsText" dxfId="5" priority="99" operator="containsText" text="1">
      <formula>NOT(ISERROR(SEARCH(("1"),(AI45))))</formula>
    </cfRule>
  </conditionalFormatting>
  <conditionalFormatting sqref="P264">
    <cfRule type="containsText" dxfId="4" priority="100" operator="containsText" text="Muy Alto ">
      <formula>NOT(ISERROR(SEARCH(("Muy Alto "),(P264))))</formula>
    </cfRule>
  </conditionalFormatting>
  <conditionalFormatting sqref="P264">
    <cfRule type="containsText" dxfId="5" priority="101" operator="containsText" text="Alto">
      <formula>NOT(ISERROR(SEARCH(("Alto"),(P264))))</formula>
    </cfRule>
  </conditionalFormatting>
  <conditionalFormatting sqref="P264">
    <cfRule type="containsText" dxfId="6" priority="102" operator="containsText" text="Bajo">
      <formula>NOT(ISERROR(SEARCH(("Bajo"),(P264))))</formula>
    </cfRule>
  </conditionalFormatting>
  <conditionalFormatting sqref="P264">
    <cfRule type="containsText" dxfId="1" priority="103" operator="containsText" text="Medio">
      <formula>NOT(ISERROR(SEARCH(("Medio"),(P264))))</formula>
    </cfRule>
  </conditionalFormatting>
  <conditionalFormatting sqref="T264">
    <cfRule type="containsText" dxfId="6" priority="104" operator="containsText" text="Mejorable">
      <formula>NOT(ISERROR(SEARCH(("Mejorable"),(T264))))</formula>
    </cfRule>
  </conditionalFormatting>
  <conditionalFormatting sqref="T264">
    <cfRule type="containsText" dxfId="5" priority="105" operator="containsText" text="No Aceptable">
      <formula>NOT(ISERROR(SEARCH(("No Aceptable"),(T264))))</formula>
    </cfRule>
  </conditionalFormatting>
  <conditionalFormatting sqref="AF264">
    <cfRule type="containsText" dxfId="4" priority="106" operator="containsText" text="Muy Alto">
      <formula>NOT(ISERROR(SEARCH(("Muy Alto"),(AF264))))</formula>
    </cfRule>
  </conditionalFormatting>
  <conditionalFormatting sqref="AF264">
    <cfRule type="containsText" dxfId="5" priority="107" operator="containsText" text="Alto ">
      <formula>NOT(ISERROR(SEARCH(("Alto "),(AF264))))</formula>
    </cfRule>
  </conditionalFormatting>
  <conditionalFormatting sqref="AF264">
    <cfRule type="containsText" dxfId="1" priority="108" operator="containsText" text="Medio">
      <formula>NOT(ISERROR(SEARCH(("Medio"),(AF264))))</formula>
    </cfRule>
  </conditionalFormatting>
  <conditionalFormatting sqref="AF264">
    <cfRule type="containsText" dxfId="6" priority="109" operator="containsText" text="Bajo">
      <formula>NOT(ISERROR(SEARCH(("Bajo"),(AF264))))</formula>
    </cfRule>
  </conditionalFormatting>
  <conditionalFormatting sqref="T264">
    <cfRule type="containsText" dxfId="7" priority="110" operator="containsText" text="Se acepta">
      <formula>NOT(ISERROR(SEARCH(("Se acepta"),(T264))))</formula>
    </cfRule>
  </conditionalFormatting>
  <conditionalFormatting sqref="P265:P268">
    <cfRule type="containsText" dxfId="4" priority="111" operator="containsText" text="Muy Alto ">
      <formula>NOT(ISERROR(SEARCH(("Muy Alto "),(P265))))</formula>
    </cfRule>
  </conditionalFormatting>
  <conditionalFormatting sqref="P265:P268">
    <cfRule type="containsText" dxfId="5" priority="112" operator="containsText" text="Alto">
      <formula>NOT(ISERROR(SEARCH(("Alto"),(P265))))</formula>
    </cfRule>
  </conditionalFormatting>
  <conditionalFormatting sqref="P265:P268">
    <cfRule type="containsText" dxfId="6" priority="113" operator="containsText" text="Bajo">
      <formula>NOT(ISERROR(SEARCH(("Bajo"),(P265))))</formula>
    </cfRule>
  </conditionalFormatting>
  <conditionalFormatting sqref="P265:P268">
    <cfRule type="containsText" dxfId="1" priority="114" operator="containsText" text="Medio">
      <formula>NOT(ISERROR(SEARCH(("Medio"),(P265))))</formula>
    </cfRule>
  </conditionalFormatting>
  <conditionalFormatting sqref="T265:T268">
    <cfRule type="containsText" dxfId="6" priority="115" operator="containsText" text="Mejorable">
      <formula>NOT(ISERROR(SEARCH(("Mejorable"),(T265))))</formula>
    </cfRule>
  </conditionalFormatting>
  <conditionalFormatting sqref="T265:T268">
    <cfRule type="containsText" dxfId="5" priority="116" operator="containsText" text="No Aceptable">
      <formula>NOT(ISERROR(SEARCH(("No Aceptable"),(T265))))</formula>
    </cfRule>
  </conditionalFormatting>
  <conditionalFormatting sqref="AF265:AF268">
    <cfRule type="containsText" dxfId="4" priority="117" operator="containsText" text="Muy Alto">
      <formula>NOT(ISERROR(SEARCH(("Muy Alto"),(AF265))))</formula>
    </cfRule>
  </conditionalFormatting>
  <conditionalFormatting sqref="AF265:AF268">
    <cfRule type="containsText" dxfId="5" priority="118" operator="containsText" text="Alto ">
      <formula>NOT(ISERROR(SEARCH(("Alto "),(AF265))))</formula>
    </cfRule>
  </conditionalFormatting>
  <conditionalFormatting sqref="AF265:AF268">
    <cfRule type="containsText" dxfId="1" priority="119" operator="containsText" text="Medio">
      <formula>NOT(ISERROR(SEARCH(("Medio"),(AF265))))</formula>
    </cfRule>
  </conditionalFormatting>
  <conditionalFormatting sqref="AF265:AF268">
    <cfRule type="containsText" dxfId="6" priority="120" operator="containsText" text="Bajo">
      <formula>NOT(ISERROR(SEARCH(("Bajo"),(AF265))))</formula>
    </cfRule>
  </conditionalFormatting>
  <conditionalFormatting sqref="T265:T268">
    <cfRule type="containsText" dxfId="7" priority="121" operator="containsText" text="Se acepta">
      <formula>NOT(ISERROR(SEARCH(("Se acepta"),(T265))))</formula>
    </cfRule>
  </conditionalFormatting>
  <conditionalFormatting sqref="AI265:AI268">
    <cfRule type="containsText" dxfId="7" priority="122" operator="containsText" text="4">
      <formula>NOT(ISERROR(SEARCH(("4"),(AI265))))</formula>
    </cfRule>
  </conditionalFormatting>
  <conditionalFormatting sqref="AI265:AI268">
    <cfRule type="containsText" dxfId="6" priority="123" operator="containsText" text="3">
      <formula>NOT(ISERROR(SEARCH(("3"),(AI265))))</formula>
    </cfRule>
  </conditionalFormatting>
  <conditionalFormatting sqref="AI265:AI268">
    <cfRule type="containsText" dxfId="8" priority="124" operator="containsText" text="2">
      <formula>NOT(ISERROR(SEARCH(("2"),(AI265))))</formula>
    </cfRule>
  </conditionalFormatting>
  <conditionalFormatting sqref="AI265:AI268">
    <cfRule type="containsText" dxfId="5" priority="125" operator="containsText" text="1">
      <formula>NOT(ISERROR(SEARCH(("1"),(AI265))))</formula>
    </cfRule>
  </conditionalFormatting>
  <conditionalFormatting sqref="P54 P301">
    <cfRule type="containsText" dxfId="4" priority="126" operator="containsText" text="Muy Alto ">
      <formula>NOT(ISERROR(SEARCH(("Muy Alto "),(P54))))</formula>
    </cfRule>
  </conditionalFormatting>
  <conditionalFormatting sqref="P54 P301">
    <cfRule type="containsText" dxfId="5" priority="127" operator="containsText" text="Alto">
      <formula>NOT(ISERROR(SEARCH(("Alto"),(P54))))</formula>
    </cfRule>
  </conditionalFormatting>
  <conditionalFormatting sqref="P54 P301">
    <cfRule type="containsText" dxfId="6" priority="128" operator="containsText" text="Bajo">
      <formula>NOT(ISERROR(SEARCH(("Bajo"),(P54))))</formula>
    </cfRule>
  </conditionalFormatting>
  <conditionalFormatting sqref="P54 P301">
    <cfRule type="containsText" dxfId="1" priority="129" operator="containsText" text="Medio">
      <formula>NOT(ISERROR(SEARCH(("Medio"),(P54))))</formula>
    </cfRule>
  </conditionalFormatting>
  <conditionalFormatting sqref="T54 T301">
    <cfRule type="containsText" dxfId="6" priority="130" operator="containsText" text="Mejorable">
      <formula>NOT(ISERROR(SEARCH(("Mejorable"),(T54))))</formula>
    </cfRule>
  </conditionalFormatting>
  <conditionalFormatting sqref="T54 T301">
    <cfRule type="containsText" dxfId="5" priority="131" operator="containsText" text="No Aceptable">
      <formula>NOT(ISERROR(SEARCH(("No Aceptable"),(T54))))</formula>
    </cfRule>
  </conditionalFormatting>
  <conditionalFormatting sqref="AF54 AF301">
    <cfRule type="containsText" dxfId="4" priority="132" operator="containsText" text="Muy Alto">
      <formula>NOT(ISERROR(SEARCH(("Muy Alto"),(AF54))))</formula>
    </cfRule>
  </conditionalFormatting>
  <conditionalFormatting sqref="AF54 AF301">
    <cfRule type="containsText" dxfId="5" priority="133" operator="containsText" text="Alto ">
      <formula>NOT(ISERROR(SEARCH(("Alto "),(AF54))))</formula>
    </cfRule>
  </conditionalFormatting>
  <conditionalFormatting sqref="AF54 AF301">
    <cfRule type="containsText" dxfId="1" priority="134" operator="containsText" text="Medio">
      <formula>NOT(ISERROR(SEARCH(("Medio"),(AF54))))</formula>
    </cfRule>
  </conditionalFormatting>
  <conditionalFormatting sqref="AF54 AF301">
    <cfRule type="containsText" dxfId="6" priority="135" operator="containsText" text="Bajo">
      <formula>NOT(ISERROR(SEARCH(("Bajo"),(AF54))))</formula>
    </cfRule>
  </conditionalFormatting>
  <conditionalFormatting sqref="T54 T301">
    <cfRule type="containsText" dxfId="7" priority="136" operator="containsText" text="Se acepta">
      <formula>NOT(ISERROR(SEARCH(("Se acepta"),(T54))))</formula>
    </cfRule>
  </conditionalFormatting>
  <conditionalFormatting sqref="AI54 AI301">
    <cfRule type="containsText" dxfId="7" priority="137" operator="containsText" text="4">
      <formula>NOT(ISERROR(SEARCH(("4"),(AI54))))</formula>
    </cfRule>
  </conditionalFormatting>
  <conditionalFormatting sqref="AI54 AI301">
    <cfRule type="containsText" dxfId="6" priority="138" operator="containsText" text="3">
      <formula>NOT(ISERROR(SEARCH(("3"),(AI54))))</formula>
    </cfRule>
  </conditionalFormatting>
  <conditionalFormatting sqref="AI54 AI301">
    <cfRule type="containsText" dxfId="8" priority="139" operator="containsText" text="2">
      <formula>NOT(ISERROR(SEARCH(("2"),(AI54))))</formula>
    </cfRule>
  </conditionalFormatting>
  <conditionalFormatting sqref="AI54 AI301">
    <cfRule type="containsText" dxfId="5" priority="140" operator="containsText" text="1">
      <formula>NOT(ISERROR(SEARCH(("1"),(AI54))))</formula>
    </cfRule>
  </conditionalFormatting>
  <conditionalFormatting sqref="P66:P67">
    <cfRule type="containsText" dxfId="4" priority="141" operator="containsText" text="Muy Alto ">
      <formula>NOT(ISERROR(SEARCH(("Muy Alto "),(P66))))</formula>
    </cfRule>
  </conditionalFormatting>
  <conditionalFormatting sqref="P66:P67">
    <cfRule type="containsText" dxfId="5" priority="142" operator="containsText" text="Alto">
      <formula>NOT(ISERROR(SEARCH(("Alto"),(P66))))</formula>
    </cfRule>
  </conditionalFormatting>
  <conditionalFormatting sqref="P66:P67">
    <cfRule type="containsText" dxfId="6" priority="143" operator="containsText" text="Bajo">
      <formula>NOT(ISERROR(SEARCH(("Bajo"),(P66))))</formula>
    </cfRule>
  </conditionalFormatting>
  <conditionalFormatting sqref="P66:P67">
    <cfRule type="containsText" dxfId="1" priority="144" operator="containsText" text="Medio">
      <formula>NOT(ISERROR(SEARCH(("Medio"),(P66))))</formula>
    </cfRule>
  </conditionalFormatting>
  <conditionalFormatting sqref="T66:T67">
    <cfRule type="containsText" dxfId="6" priority="145" operator="containsText" text="Mejorable">
      <formula>NOT(ISERROR(SEARCH(("Mejorable"),(T66))))</formula>
    </cfRule>
  </conditionalFormatting>
  <conditionalFormatting sqref="T66:T67">
    <cfRule type="containsText" dxfId="5" priority="146" operator="containsText" text="No Aceptable">
      <formula>NOT(ISERROR(SEARCH(("No Aceptable"),(T66))))</formula>
    </cfRule>
  </conditionalFormatting>
  <conditionalFormatting sqref="AF66:AF67">
    <cfRule type="containsText" dxfId="4" priority="147" operator="containsText" text="Muy Alto">
      <formula>NOT(ISERROR(SEARCH(("Muy Alto"),(AF66))))</formula>
    </cfRule>
  </conditionalFormatting>
  <conditionalFormatting sqref="AF66:AF67">
    <cfRule type="containsText" dxfId="5" priority="148" operator="containsText" text="Alto ">
      <formula>NOT(ISERROR(SEARCH(("Alto "),(AF66))))</formula>
    </cfRule>
  </conditionalFormatting>
  <conditionalFormatting sqref="AF66:AF67">
    <cfRule type="containsText" dxfId="1" priority="149" operator="containsText" text="Medio">
      <formula>NOT(ISERROR(SEARCH(("Medio"),(AF66))))</formula>
    </cfRule>
  </conditionalFormatting>
  <conditionalFormatting sqref="AF66:AF67">
    <cfRule type="containsText" dxfId="6" priority="150" operator="containsText" text="Bajo">
      <formula>NOT(ISERROR(SEARCH(("Bajo"),(AF66))))</formula>
    </cfRule>
  </conditionalFormatting>
  <conditionalFormatting sqref="T66:T67">
    <cfRule type="containsText" dxfId="7" priority="151" operator="containsText" text="Se acepta">
      <formula>NOT(ISERROR(SEARCH(("Se acepta"),(T66))))</formula>
    </cfRule>
  </conditionalFormatting>
  <conditionalFormatting sqref="AI66:AI67">
    <cfRule type="containsText" dxfId="7" priority="152" operator="containsText" text="4">
      <formula>NOT(ISERROR(SEARCH(("4"),(AI66))))</formula>
    </cfRule>
  </conditionalFormatting>
  <conditionalFormatting sqref="AI66:AI67">
    <cfRule type="containsText" dxfId="6" priority="153" operator="containsText" text="3">
      <formula>NOT(ISERROR(SEARCH(("3"),(AI66))))</formula>
    </cfRule>
  </conditionalFormatting>
  <conditionalFormatting sqref="AI66:AI67">
    <cfRule type="containsText" dxfId="8" priority="154" operator="containsText" text="2">
      <formula>NOT(ISERROR(SEARCH(("2"),(AI66))))</formula>
    </cfRule>
  </conditionalFormatting>
  <conditionalFormatting sqref="AI66:AI67">
    <cfRule type="containsText" dxfId="5" priority="155" operator="containsText" text="1">
      <formula>NOT(ISERROR(SEARCH(("1"),(AI66))))</formula>
    </cfRule>
  </conditionalFormatting>
  <conditionalFormatting sqref="P63">
    <cfRule type="containsText" dxfId="4" priority="156" operator="containsText" text="Muy Alto ">
      <formula>NOT(ISERROR(SEARCH(("Muy Alto "),(P63))))</formula>
    </cfRule>
  </conditionalFormatting>
  <conditionalFormatting sqref="P63">
    <cfRule type="containsText" dxfId="5" priority="157" operator="containsText" text="Alto">
      <formula>NOT(ISERROR(SEARCH(("Alto"),(P63))))</formula>
    </cfRule>
  </conditionalFormatting>
  <conditionalFormatting sqref="P63">
    <cfRule type="containsText" dxfId="6" priority="158" operator="containsText" text="Bajo">
      <formula>NOT(ISERROR(SEARCH(("Bajo"),(P63))))</formula>
    </cfRule>
  </conditionalFormatting>
  <conditionalFormatting sqref="P63">
    <cfRule type="containsText" dxfId="1" priority="159" operator="containsText" text="Medio">
      <formula>NOT(ISERROR(SEARCH(("Medio"),(P63))))</formula>
    </cfRule>
  </conditionalFormatting>
  <conditionalFormatting sqref="T63">
    <cfRule type="containsText" dxfId="6" priority="160" operator="containsText" text="Mejorable">
      <formula>NOT(ISERROR(SEARCH(("Mejorable"),(T63))))</formula>
    </cfRule>
  </conditionalFormatting>
  <conditionalFormatting sqref="T63">
    <cfRule type="containsText" dxfId="5" priority="161" operator="containsText" text="No Aceptable">
      <formula>NOT(ISERROR(SEARCH(("No Aceptable"),(T63))))</formula>
    </cfRule>
  </conditionalFormatting>
  <conditionalFormatting sqref="AF63">
    <cfRule type="containsText" dxfId="4" priority="162" operator="containsText" text="Muy Alto">
      <formula>NOT(ISERROR(SEARCH(("Muy Alto"),(AF63))))</formula>
    </cfRule>
  </conditionalFormatting>
  <conditionalFormatting sqref="AF63">
    <cfRule type="containsText" dxfId="5" priority="163" operator="containsText" text="Alto ">
      <formula>NOT(ISERROR(SEARCH(("Alto "),(AF63))))</formula>
    </cfRule>
  </conditionalFormatting>
  <conditionalFormatting sqref="AF63">
    <cfRule type="containsText" dxfId="1" priority="164" operator="containsText" text="Medio">
      <formula>NOT(ISERROR(SEARCH(("Medio"),(AF63))))</formula>
    </cfRule>
  </conditionalFormatting>
  <conditionalFormatting sqref="AF63">
    <cfRule type="containsText" dxfId="6" priority="165" operator="containsText" text="Bajo">
      <formula>NOT(ISERROR(SEARCH(("Bajo"),(AF63))))</formula>
    </cfRule>
  </conditionalFormatting>
  <conditionalFormatting sqref="T63">
    <cfRule type="containsText" dxfId="7" priority="166" operator="containsText" text="Se acepta">
      <formula>NOT(ISERROR(SEARCH(("Se acepta"),(T63))))</formula>
    </cfRule>
  </conditionalFormatting>
  <conditionalFormatting sqref="AI63">
    <cfRule type="containsText" dxfId="7" priority="167" operator="containsText" text="4">
      <formula>NOT(ISERROR(SEARCH(("4"),(AI63))))</formula>
    </cfRule>
  </conditionalFormatting>
  <conditionalFormatting sqref="AI63">
    <cfRule type="containsText" dxfId="6" priority="168" operator="containsText" text="3">
      <formula>NOT(ISERROR(SEARCH(("3"),(AI63))))</formula>
    </cfRule>
  </conditionalFormatting>
  <conditionalFormatting sqref="AI63">
    <cfRule type="containsText" dxfId="8" priority="169" operator="containsText" text="2">
      <formula>NOT(ISERROR(SEARCH(("2"),(AI63))))</formula>
    </cfRule>
  </conditionalFormatting>
  <conditionalFormatting sqref="AI63">
    <cfRule type="containsText" dxfId="5" priority="170" operator="containsText" text="1">
      <formula>NOT(ISERROR(SEARCH(("1"),(AI63))))</formula>
    </cfRule>
  </conditionalFormatting>
  <conditionalFormatting sqref="P77">
    <cfRule type="containsText" dxfId="4" priority="171" operator="containsText" text="Muy Alto ">
      <formula>NOT(ISERROR(SEARCH(("Muy Alto "),(P77))))</formula>
    </cfRule>
  </conditionalFormatting>
  <conditionalFormatting sqref="P77">
    <cfRule type="containsText" dxfId="5" priority="172" operator="containsText" text="Alto">
      <formula>NOT(ISERROR(SEARCH(("Alto"),(P77))))</formula>
    </cfRule>
  </conditionalFormatting>
  <conditionalFormatting sqref="P77">
    <cfRule type="containsText" dxfId="6" priority="173" operator="containsText" text="Bajo">
      <formula>NOT(ISERROR(SEARCH(("Bajo"),(P77))))</formula>
    </cfRule>
  </conditionalFormatting>
  <conditionalFormatting sqref="P77">
    <cfRule type="containsText" dxfId="1" priority="174" operator="containsText" text="Medio">
      <formula>NOT(ISERROR(SEARCH(("Medio"),(P77))))</formula>
    </cfRule>
  </conditionalFormatting>
  <conditionalFormatting sqref="T77">
    <cfRule type="containsText" dxfId="6" priority="175" operator="containsText" text="Mejorable">
      <formula>NOT(ISERROR(SEARCH(("Mejorable"),(T77))))</formula>
    </cfRule>
  </conditionalFormatting>
  <conditionalFormatting sqref="T77">
    <cfRule type="containsText" dxfId="5" priority="176" operator="containsText" text="No Aceptable">
      <formula>NOT(ISERROR(SEARCH(("No Aceptable"),(T77))))</formula>
    </cfRule>
  </conditionalFormatting>
  <conditionalFormatting sqref="AF77">
    <cfRule type="containsText" dxfId="4" priority="177" operator="containsText" text="Muy Alto">
      <formula>NOT(ISERROR(SEARCH(("Muy Alto"),(AF77))))</formula>
    </cfRule>
  </conditionalFormatting>
  <conditionalFormatting sqref="AF77">
    <cfRule type="containsText" dxfId="5" priority="178" operator="containsText" text="Alto ">
      <formula>NOT(ISERROR(SEARCH(("Alto "),(AF77))))</formula>
    </cfRule>
  </conditionalFormatting>
  <conditionalFormatting sqref="AF77">
    <cfRule type="containsText" dxfId="1" priority="179" operator="containsText" text="Medio">
      <formula>NOT(ISERROR(SEARCH(("Medio"),(AF77))))</formula>
    </cfRule>
  </conditionalFormatting>
  <conditionalFormatting sqref="AF77">
    <cfRule type="containsText" dxfId="6" priority="180" operator="containsText" text="Bajo">
      <formula>NOT(ISERROR(SEARCH(("Bajo"),(AF77))))</formula>
    </cfRule>
  </conditionalFormatting>
  <conditionalFormatting sqref="T77">
    <cfRule type="containsText" dxfId="7" priority="181" operator="containsText" text="Se acepta">
      <formula>NOT(ISERROR(SEARCH(("Se acepta"),(T77))))</formula>
    </cfRule>
  </conditionalFormatting>
  <conditionalFormatting sqref="AI77">
    <cfRule type="containsText" dxfId="7" priority="182" operator="containsText" text="4">
      <formula>NOT(ISERROR(SEARCH(("4"),(AI77))))</formula>
    </cfRule>
  </conditionalFormatting>
  <conditionalFormatting sqref="AI77">
    <cfRule type="containsText" dxfId="6" priority="183" operator="containsText" text="3">
      <formula>NOT(ISERROR(SEARCH(("3"),(AI77))))</formula>
    </cfRule>
  </conditionalFormatting>
  <conditionalFormatting sqref="AI77">
    <cfRule type="containsText" dxfId="8" priority="184" operator="containsText" text="2">
      <formula>NOT(ISERROR(SEARCH(("2"),(AI77))))</formula>
    </cfRule>
  </conditionalFormatting>
  <conditionalFormatting sqref="AI77">
    <cfRule type="containsText" dxfId="5" priority="185" operator="containsText" text="1">
      <formula>NOT(ISERROR(SEARCH(("1"),(AI77))))</formula>
    </cfRule>
  </conditionalFormatting>
  <conditionalFormatting sqref="P76">
    <cfRule type="containsText" dxfId="4" priority="186" operator="containsText" text="Muy Alto ">
      <formula>NOT(ISERROR(SEARCH(("Muy Alto "),(P76))))</formula>
    </cfRule>
  </conditionalFormatting>
  <conditionalFormatting sqref="P76">
    <cfRule type="containsText" dxfId="5" priority="187" operator="containsText" text="Alto">
      <formula>NOT(ISERROR(SEARCH(("Alto"),(P76))))</formula>
    </cfRule>
  </conditionalFormatting>
  <conditionalFormatting sqref="P76">
    <cfRule type="containsText" dxfId="6" priority="188" operator="containsText" text="Bajo">
      <formula>NOT(ISERROR(SEARCH(("Bajo"),(P76))))</formula>
    </cfRule>
  </conditionalFormatting>
  <conditionalFormatting sqref="P76">
    <cfRule type="containsText" dxfId="1" priority="189" operator="containsText" text="Medio">
      <formula>NOT(ISERROR(SEARCH(("Medio"),(P76))))</formula>
    </cfRule>
  </conditionalFormatting>
  <conditionalFormatting sqref="T76">
    <cfRule type="containsText" dxfId="6" priority="190" operator="containsText" text="Mejorable">
      <formula>NOT(ISERROR(SEARCH(("Mejorable"),(T76))))</formula>
    </cfRule>
  </conditionalFormatting>
  <conditionalFormatting sqref="T76">
    <cfRule type="containsText" dxfId="5" priority="191" operator="containsText" text="No Aceptable">
      <formula>NOT(ISERROR(SEARCH(("No Aceptable"),(T76))))</formula>
    </cfRule>
  </conditionalFormatting>
  <conditionalFormatting sqref="AF76">
    <cfRule type="containsText" dxfId="4" priority="192" operator="containsText" text="Muy Alto">
      <formula>NOT(ISERROR(SEARCH(("Muy Alto"),(AF76))))</formula>
    </cfRule>
  </conditionalFormatting>
  <conditionalFormatting sqref="AF76">
    <cfRule type="containsText" dxfId="5" priority="193" operator="containsText" text="Alto ">
      <formula>NOT(ISERROR(SEARCH(("Alto "),(AF76))))</formula>
    </cfRule>
  </conditionalFormatting>
  <conditionalFormatting sqref="AF76">
    <cfRule type="containsText" dxfId="1" priority="194" operator="containsText" text="Medio">
      <formula>NOT(ISERROR(SEARCH(("Medio"),(AF76))))</formula>
    </cfRule>
  </conditionalFormatting>
  <conditionalFormatting sqref="AF76">
    <cfRule type="containsText" dxfId="6" priority="195" operator="containsText" text="Bajo">
      <formula>NOT(ISERROR(SEARCH(("Bajo"),(AF76))))</formula>
    </cfRule>
  </conditionalFormatting>
  <conditionalFormatting sqref="T76">
    <cfRule type="containsText" dxfId="7" priority="196" operator="containsText" text="Se acepta">
      <formula>NOT(ISERROR(SEARCH(("Se acepta"),(T76))))</formula>
    </cfRule>
  </conditionalFormatting>
  <conditionalFormatting sqref="AI76">
    <cfRule type="containsText" dxfId="7" priority="197" operator="containsText" text="4">
      <formula>NOT(ISERROR(SEARCH(("4"),(AI76))))</formula>
    </cfRule>
  </conditionalFormatting>
  <conditionalFormatting sqref="AI76">
    <cfRule type="containsText" dxfId="6" priority="198" operator="containsText" text="3">
      <formula>NOT(ISERROR(SEARCH(("3"),(AI76))))</formula>
    </cfRule>
  </conditionalFormatting>
  <conditionalFormatting sqref="AI76">
    <cfRule type="containsText" dxfId="8" priority="199" operator="containsText" text="2">
      <formula>NOT(ISERROR(SEARCH(("2"),(AI76))))</formula>
    </cfRule>
  </conditionalFormatting>
  <conditionalFormatting sqref="AI76">
    <cfRule type="containsText" dxfId="5" priority="200" operator="containsText" text="1">
      <formula>NOT(ISERROR(SEARCH(("1"),(AI76))))</formula>
    </cfRule>
  </conditionalFormatting>
  <conditionalFormatting sqref="P78">
    <cfRule type="containsText" dxfId="4" priority="201" operator="containsText" text="Muy Alto ">
      <formula>NOT(ISERROR(SEARCH(("Muy Alto "),(P78))))</formula>
    </cfRule>
  </conditionalFormatting>
  <conditionalFormatting sqref="P78">
    <cfRule type="containsText" dxfId="5" priority="202" operator="containsText" text="Alto">
      <formula>NOT(ISERROR(SEARCH(("Alto"),(P78))))</formula>
    </cfRule>
  </conditionalFormatting>
  <conditionalFormatting sqref="P78">
    <cfRule type="containsText" dxfId="6" priority="203" operator="containsText" text="Bajo">
      <formula>NOT(ISERROR(SEARCH(("Bajo"),(P78))))</formula>
    </cfRule>
  </conditionalFormatting>
  <conditionalFormatting sqref="P78">
    <cfRule type="containsText" dxfId="1" priority="204" operator="containsText" text="Medio">
      <formula>NOT(ISERROR(SEARCH(("Medio"),(P78))))</formula>
    </cfRule>
  </conditionalFormatting>
  <conditionalFormatting sqref="T78">
    <cfRule type="containsText" dxfId="6" priority="205" operator="containsText" text="Mejorable">
      <formula>NOT(ISERROR(SEARCH(("Mejorable"),(T78))))</formula>
    </cfRule>
  </conditionalFormatting>
  <conditionalFormatting sqref="T78">
    <cfRule type="containsText" dxfId="5" priority="206" operator="containsText" text="No Aceptable">
      <formula>NOT(ISERROR(SEARCH(("No Aceptable"),(T78))))</formula>
    </cfRule>
  </conditionalFormatting>
  <conditionalFormatting sqref="AF78">
    <cfRule type="containsText" dxfId="4" priority="207" operator="containsText" text="Muy Alto">
      <formula>NOT(ISERROR(SEARCH(("Muy Alto"),(AF78))))</formula>
    </cfRule>
  </conditionalFormatting>
  <conditionalFormatting sqref="AF78">
    <cfRule type="containsText" dxfId="5" priority="208" operator="containsText" text="Alto ">
      <formula>NOT(ISERROR(SEARCH(("Alto "),(AF78))))</formula>
    </cfRule>
  </conditionalFormatting>
  <conditionalFormatting sqref="AF78">
    <cfRule type="containsText" dxfId="1" priority="209" operator="containsText" text="Medio">
      <formula>NOT(ISERROR(SEARCH(("Medio"),(AF78))))</formula>
    </cfRule>
  </conditionalFormatting>
  <conditionalFormatting sqref="AF78">
    <cfRule type="containsText" dxfId="6" priority="210" operator="containsText" text="Bajo">
      <formula>NOT(ISERROR(SEARCH(("Bajo"),(AF78))))</formula>
    </cfRule>
  </conditionalFormatting>
  <conditionalFormatting sqref="T78">
    <cfRule type="containsText" dxfId="7" priority="211" operator="containsText" text="Se acepta">
      <formula>NOT(ISERROR(SEARCH(("Se acepta"),(T78))))</formula>
    </cfRule>
  </conditionalFormatting>
  <conditionalFormatting sqref="AI78">
    <cfRule type="containsText" dxfId="7" priority="212" operator="containsText" text="4">
      <formula>NOT(ISERROR(SEARCH(("4"),(AI78))))</formula>
    </cfRule>
  </conditionalFormatting>
  <conditionalFormatting sqref="AI78">
    <cfRule type="containsText" dxfId="6" priority="213" operator="containsText" text="3">
      <formula>NOT(ISERROR(SEARCH(("3"),(AI78))))</formula>
    </cfRule>
  </conditionalFormatting>
  <conditionalFormatting sqref="AI78">
    <cfRule type="containsText" dxfId="8" priority="214" operator="containsText" text="2">
      <formula>NOT(ISERROR(SEARCH(("2"),(AI78))))</formula>
    </cfRule>
  </conditionalFormatting>
  <conditionalFormatting sqref="AI78">
    <cfRule type="containsText" dxfId="5" priority="215" operator="containsText" text="1">
      <formula>NOT(ISERROR(SEARCH(("1"),(AI78))))</formula>
    </cfRule>
  </conditionalFormatting>
  <conditionalFormatting sqref="P87:P90">
    <cfRule type="containsText" dxfId="4" priority="216" operator="containsText" text="Muy Alto ">
      <formula>NOT(ISERROR(SEARCH(("Muy Alto "),(P87))))</formula>
    </cfRule>
  </conditionalFormatting>
  <conditionalFormatting sqref="P87:P90">
    <cfRule type="containsText" dxfId="5" priority="217" operator="containsText" text="Alto">
      <formula>NOT(ISERROR(SEARCH(("Alto"),(P87))))</formula>
    </cfRule>
  </conditionalFormatting>
  <conditionalFormatting sqref="P87:P90">
    <cfRule type="containsText" dxfId="6" priority="218" operator="containsText" text="Bajo">
      <formula>NOT(ISERROR(SEARCH(("Bajo"),(P87))))</formula>
    </cfRule>
  </conditionalFormatting>
  <conditionalFormatting sqref="P87:P90">
    <cfRule type="containsText" dxfId="1" priority="219" operator="containsText" text="Medio">
      <formula>NOT(ISERROR(SEARCH(("Medio"),(P87))))</formula>
    </cfRule>
  </conditionalFormatting>
  <conditionalFormatting sqref="T87:T90">
    <cfRule type="containsText" dxfId="6" priority="220" operator="containsText" text="Mejorable">
      <formula>NOT(ISERROR(SEARCH(("Mejorable"),(T87))))</formula>
    </cfRule>
  </conditionalFormatting>
  <conditionalFormatting sqref="T87:T90">
    <cfRule type="containsText" dxfId="5" priority="221" operator="containsText" text="No Aceptable">
      <formula>NOT(ISERROR(SEARCH(("No Aceptable"),(T87))))</formula>
    </cfRule>
  </conditionalFormatting>
  <conditionalFormatting sqref="AF87:AF88 AF90">
    <cfRule type="containsText" dxfId="4" priority="222" operator="containsText" text="Muy Alto">
      <formula>NOT(ISERROR(SEARCH(("Muy Alto"),(AF87))))</formula>
    </cfRule>
  </conditionalFormatting>
  <conditionalFormatting sqref="AF87:AF88 AF90">
    <cfRule type="containsText" dxfId="5" priority="223" operator="containsText" text="Alto ">
      <formula>NOT(ISERROR(SEARCH(("Alto "),(AF87))))</formula>
    </cfRule>
  </conditionalFormatting>
  <conditionalFormatting sqref="AF87:AF88 AF90">
    <cfRule type="containsText" dxfId="1" priority="224" operator="containsText" text="Medio">
      <formula>NOT(ISERROR(SEARCH(("Medio"),(AF87))))</formula>
    </cfRule>
  </conditionalFormatting>
  <conditionalFormatting sqref="AF87:AF88 AF90">
    <cfRule type="containsText" dxfId="6" priority="225" operator="containsText" text="Bajo">
      <formula>NOT(ISERROR(SEARCH(("Bajo"),(AF87))))</formula>
    </cfRule>
  </conditionalFormatting>
  <conditionalFormatting sqref="T87:T90">
    <cfRule type="containsText" dxfId="7" priority="226" operator="containsText" text="Se acepta">
      <formula>NOT(ISERROR(SEARCH(("Se acepta"),(T87))))</formula>
    </cfRule>
  </conditionalFormatting>
  <conditionalFormatting sqref="AI87:AI88 AI90">
    <cfRule type="containsText" dxfId="7" priority="227" operator="containsText" text="4">
      <formula>NOT(ISERROR(SEARCH(("4"),(AI87))))</formula>
    </cfRule>
  </conditionalFormatting>
  <conditionalFormatting sqref="AI87:AI88 AI90">
    <cfRule type="containsText" dxfId="6" priority="228" operator="containsText" text="3">
      <formula>NOT(ISERROR(SEARCH(("3"),(AI87))))</formula>
    </cfRule>
  </conditionalFormatting>
  <conditionalFormatting sqref="AI87:AI88 AI90">
    <cfRule type="containsText" dxfId="8" priority="229" operator="containsText" text="2">
      <formula>NOT(ISERROR(SEARCH(("2"),(AI87))))</formula>
    </cfRule>
  </conditionalFormatting>
  <conditionalFormatting sqref="AI87:AI88 AI90">
    <cfRule type="containsText" dxfId="5" priority="230" operator="containsText" text="1">
      <formula>NOT(ISERROR(SEARCH(("1"),(AI87))))</formula>
    </cfRule>
  </conditionalFormatting>
  <conditionalFormatting sqref="P94">
    <cfRule type="containsText" dxfId="4" priority="231" operator="containsText" text="Muy Alto ">
      <formula>NOT(ISERROR(SEARCH(("Muy Alto "),(P94))))</formula>
    </cfRule>
  </conditionalFormatting>
  <conditionalFormatting sqref="P94">
    <cfRule type="containsText" dxfId="5" priority="232" operator="containsText" text="Alto">
      <formula>NOT(ISERROR(SEARCH(("Alto"),(P94))))</formula>
    </cfRule>
  </conditionalFormatting>
  <conditionalFormatting sqref="P94">
    <cfRule type="containsText" dxfId="6" priority="233" operator="containsText" text="Bajo">
      <formula>NOT(ISERROR(SEARCH(("Bajo"),(P94))))</formula>
    </cfRule>
  </conditionalFormatting>
  <conditionalFormatting sqref="P94">
    <cfRule type="containsText" dxfId="1" priority="234" operator="containsText" text="Medio">
      <formula>NOT(ISERROR(SEARCH(("Medio"),(P94))))</formula>
    </cfRule>
  </conditionalFormatting>
  <conditionalFormatting sqref="T94">
    <cfRule type="containsText" dxfId="6" priority="235" operator="containsText" text="Mejorable">
      <formula>NOT(ISERROR(SEARCH(("Mejorable"),(T94))))</formula>
    </cfRule>
  </conditionalFormatting>
  <conditionalFormatting sqref="T94">
    <cfRule type="containsText" dxfId="5" priority="236" operator="containsText" text="No Aceptable">
      <formula>NOT(ISERROR(SEARCH(("No Aceptable"),(T94))))</formula>
    </cfRule>
  </conditionalFormatting>
  <conditionalFormatting sqref="AF94">
    <cfRule type="containsText" dxfId="4" priority="237" operator="containsText" text="Muy Alto">
      <formula>NOT(ISERROR(SEARCH(("Muy Alto"),(AF94))))</formula>
    </cfRule>
  </conditionalFormatting>
  <conditionalFormatting sqref="AF94">
    <cfRule type="containsText" dxfId="5" priority="238" operator="containsText" text="Alto ">
      <formula>NOT(ISERROR(SEARCH(("Alto "),(AF94))))</formula>
    </cfRule>
  </conditionalFormatting>
  <conditionalFormatting sqref="AF94">
    <cfRule type="containsText" dxfId="1" priority="239" operator="containsText" text="Medio">
      <formula>NOT(ISERROR(SEARCH(("Medio"),(AF94))))</formula>
    </cfRule>
  </conditionalFormatting>
  <conditionalFormatting sqref="AF94">
    <cfRule type="containsText" dxfId="6" priority="240" operator="containsText" text="Bajo">
      <formula>NOT(ISERROR(SEARCH(("Bajo"),(AF94))))</formula>
    </cfRule>
  </conditionalFormatting>
  <conditionalFormatting sqref="T94">
    <cfRule type="containsText" dxfId="7" priority="241" operator="containsText" text="Se acepta">
      <formula>NOT(ISERROR(SEARCH(("Se acepta"),(T94))))</formula>
    </cfRule>
  </conditionalFormatting>
  <conditionalFormatting sqref="AI94">
    <cfRule type="containsText" dxfId="7" priority="242" operator="containsText" text="4">
      <formula>NOT(ISERROR(SEARCH(("4"),(AI94))))</formula>
    </cfRule>
  </conditionalFormatting>
  <conditionalFormatting sqref="AI94">
    <cfRule type="containsText" dxfId="6" priority="243" operator="containsText" text="3">
      <formula>NOT(ISERROR(SEARCH(("3"),(AI94))))</formula>
    </cfRule>
  </conditionalFormatting>
  <conditionalFormatting sqref="AI94">
    <cfRule type="containsText" dxfId="8" priority="244" operator="containsText" text="2">
      <formula>NOT(ISERROR(SEARCH(("2"),(AI94))))</formula>
    </cfRule>
  </conditionalFormatting>
  <conditionalFormatting sqref="AI94">
    <cfRule type="containsText" dxfId="5" priority="245" operator="containsText" text="1">
      <formula>NOT(ISERROR(SEARCH(("1"),(AI94))))</formula>
    </cfRule>
  </conditionalFormatting>
  <conditionalFormatting sqref="AF89">
    <cfRule type="containsText" dxfId="4" priority="246" operator="containsText" text="Muy Alto">
      <formula>NOT(ISERROR(SEARCH(("Muy Alto"),(AF89))))</formula>
    </cfRule>
  </conditionalFormatting>
  <conditionalFormatting sqref="AF89">
    <cfRule type="containsText" dxfId="5" priority="247" operator="containsText" text="Alto ">
      <formula>NOT(ISERROR(SEARCH(("Alto "),(AF89))))</formula>
    </cfRule>
  </conditionalFormatting>
  <conditionalFormatting sqref="AF89">
    <cfRule type="containsText" dxfId="1" priority="248" operator="containsText" text="Medio">
      <formula>NOT(ISERROR(SEARCH(("Medio"),(AF89))))</formula>
    </cfRule>
  </conditionalFormatting>
  <conditionalFormatting sqref="AF89">
    <cfRule type="containsText" dxfId="6" priority="249" operator="containsText" text="Bajo">
      <formula>NOT(ISERROR(SEARCH(("Bajo"),(AF89))))</formula>
    </cfRule>
  </conditionalFormatting>
  <conditionalFormatting sqref="AI89">
    <cfRule type="containsText" dxfId="7" priority="250" operator="containsText" text="4">
      <formula>NOT(ISERROR(SEARCH(("4"),(AI89))))</formula>
    </cfRule>
  </conditionalFormatting>
  <conditionalFormatting sqref="AI89">
    <cfRule type="containsText" dxfId="6" priority="251" operator="containsText" text="3">
      <formula>NOT(ISERROR(SEARCH(("3"),(AI89))))</formula>
    </cfRule>
  </conditionalFormatting>
  <conditionalFormatting sqref="AI89">
    <cfRule type="containsText" dxfId="8" priority="252" operator="containsText" text="2">
      <formula>NOT(ISERROR(SEARCH(("2"),(AI89))))</formula>
    </cfRule>
  </conditionalFormatting>
  <conditionalFormatting sqref="AI89">
    <cfRule type="containsText" dxfId="5" priority="253" operator="containsText" text="1">
      <formula>NOT(ISERROR(SEARCH(("1"),(AI89))))</formula>
    </cfRule>
  </conditionalFormatting>
  <conditionalFormatting sqref="P188:P189 P191:P193">
    <cfRule type="containsText" dxfId="4" priority="254" operator="containsText" text="Muy Alto ">
      <formula>NOT(ISERROR(SEARCH(("Muy Alto "),(P188))))</formula>
    </cfRule>
  </conditionalFormatting>
  <conditionalFormatting sqref="P188:P189 P191:P193">
    <cfRule type="containsText" dxfId="5" priority="255" operator="containsText" text="Alto">
      <formula>NOT(ISERROR(SEARCH(("Alto"),(P188))))</formula>
    </cfRule>
  </conditionalFormatting>
  <conditionalFormatting sqref="P188:P189 P191:P193">
    <cfRule type="containsText" dxfId="6" priority="256" operator="containsText" text="Bajo">
      <formula>NOT(ISERROR(SEARCH(("Bajo"),(P188))))</formula>
    </cfRule>
  </conditionalFormatting>
  <conditionalFormatting sqref="P188:P189 P191:P193">
    <cfRule type="containsText" dxfId="1" priority="257" operator="containsText" text="Medio">
      <formula>NOT(ISERROR(SEARCH(("Medio"),(P188))))</formula>
    </cfRule>
  </conditionalFormatting>
  <conditionalFormatting sqref="T188:T189 T191:T193">
    <cfRule type="containsText" dxfId="6" priority="258" operator="containsText" text="Mejorable">
      <formula>NOT(ISERROR(SEARCH(("Mejorable"),(T188))))</formula>
    </cfRule>
  </conditionalFormatting>
  <conditionalFormatting sqref="T188:T189 T191:T193">
    <cfRule type="containsText" dxfId="5" priority="259" operator="containsText" text="No Aceptable">
      <formula>NOT(ISERROR(SEARCH(("No Aceptable"),(T188))))</formula>
    </cfRule>
  </conditionalFormatting>
  <conditionalFormatting sqref="AF188:AF189 AF191:AF193">
    <cfRule type="containsText" dxfId="4" priority="260" operator="containsText" text="Muy Alto">
      <formula>NOT(ISERROR(SEARCH(("Muy Alto"),(AF188))))</formula>
    </cfRule>
  </conditionalFormatting>
  <conditionalFormatting sqref="AF188:AF189 AF191:AF193">
    <cfRule type="containsText" dxfId="5" priority="261" operator="containsText" text="Alto ">
      <formula>NOT(ISERROR(SEARCH(("Alto "),(AF188))))</formula>
    </cfRule>
  </conditionalFormatting>
  <conditionalFormatting sqref="AF188:AF189 AF191:AF193">
    <cfRule type="containsText" dxfId="1" priority="262" operator="containsText" text="Medio">
      <formula>NOT(ISERROR(SEARCH(("Medio"),(AF188))))</formula>
    </cfRule>
  </conditionalFormatting>
  <conditionalFormatting sqref="AF188:AF189 AF191:AF193">
    <cfRule type="containsText" dxfId="6" priority="263" operator="containsText" text="Bajo">
      <formula>NOT(ISERROR(SEARCH(("Bajo"),(AF188))))</formula>
    </cfRule>
  </conditionalFormatting>
  <conditionalFormatting sqref="T188:T189 T191:T193">
    <cfRule type="containsText" dxfId="7" priority="264" operator="containsText" text="Se acepta">
      <formula>NOT(ISERROR(SEARCH(("Se acepta"),(T188))))</formula>
    </cfRule>
  </conditionalFormatting>
  <conditionalFormatting sqref="AI188:AI189 AI191:AI193">
    <cfRule type="containsText" dxfId="7" priority="265" operator="containsText" text="4">
      <formula>NOT(ISERROR(SEARCH(("4"),(AI188))))</formula>
    </cfRule>
  </conditionalFormatting>
  <conditionalFormatting sqref="AI188:AI189 AI191:AI193">
    <cfRule type="containsText" dxfId="6" priority="266" operator="containsText" text="3">
      <formula>NOT(ISERROR(SEARCH(("3"),(AI188))))</formula>
    </cfRule>
  </conditionalFormatting>
  <conditionalFormatting sqref="AI188:AI189 AI191:AI193">
    <cfRule type="containsText" dxfId="8" priority="267" operator="containsText" text="2">
      <formula>NOT(ISERROR(SEARCH(("2"),(AI188))))</formula>
    </cfRule>
  </conditionalFormatting>
  <conditionalFormatting sqref="AI188:AI189 AI191:AI193">
    <cfRule type="containsText" dxfId="5" priority="268" operator="containsText" text="1">
      <formula>NOT(ISERROR(SEARCH(("1"),(AI188))))</formula>
    </cfRule>
  </conditionalFormatting>
  <conditionalFormatting sqref="P190">
    <cfRule type="containsText" dxfId="4" priority="269" operator="containsText" text="Muy Alto ">
      <formula>NOT(ISERROR(SEARCH(("Muy Alto "),(P190))))</formula>
    </cfRule>
  </conditionalFormatting>
  <conditionalFormatting sqref="P190">
    <cfRule type="containsText" dxfId="5" priority="270" operator="containsText" text="Alto">
      <formula>NOT(ISERROR(SEARCH(("Alto"),(P190))))</formula>
    </cfRule>
  </conditionalFormatting>
  <conditionalFormatting sqref="P190">
    <cfRule type="containsText" dxfId="6" priority="271" operator="containsText" text="Bajo">
      <formula>NOT(ISERROR(SEARCH(("Bajo"),(P190))))</formula>
    </cfRule>
  </conditionalFormatting>
  <conditionalFormatting sqref="P190">
    <cfRule type="containsText" dxfId="1" priority="272" operator="containsText" text="Medio">
      <formula>NOT(ISERROR(SEARCH(("Medio"),(P190))))</formula>
    </cfRule>
  </conditionalFormatting>
  <conditionalFormatting sqref="T190">
    <cfRule type="containsText" dxfId="6" priority="273" operator="containsText" text="Mejorable">
      <formula>NOT(ISERROR(SEARCH(("Mejorable"),(T190))))</formula>
    </cfRule>
  </conditionalFormatting>
  <conditionalFormatting sqref="T190">
    <cfRule type="containsText" dxfId="5" priority="274" operator="containsText" text="No Aceptable">
      <formula>NOT(ISERROR(SEARCH(("No Aceptable"),(T190))))</formula>
    </cfRule>
  </conditionalFormatting>
  <conditionalFormatting sqref="AF190">
    <cfRule type="containsText" dxfId="4" priority="275" operator="containsText" text="Muy Alto">
      <formula>NOT(ISERROR(SEARCH(("Muy Alto"),(AF190))))</formula>
    </cfRule>
  </conditionalFormatting>
  <conditionalFormatting sqref="AF190">
    <cfRule type="containsText" dxfId="5" priority="276" operator="containsText" text="Alto ">
      <formula>NOT(ISERROR(SEARCH(("Alto "),(AF190))))</formula>
    </cfRule>
  </conditionalFormatting>
  <conditionalFormatting sqref="AF190">
    <cfRule type="containsText" dxfId="1" priority="277" operator="containsText" text="Medio">
      <formula>NOT(ISERROR(SEARCH(("Medio"),(AF190))))</formula>
    </cfRule>
  </conditionalFormatting>
  <conditionalFormatting sqref="AF190">
    <cfRule type="containsText" dxfId="6" priority="278" operator="containsText" text="Bajo">
      <formula>NOT(ISERROR(SEARCH(("Bajo"),(AF190))))</formula>
    </cfRule>
  </conditionalFormatting>
  <conditionalFormatting sqref="T190">
    <cfRule type="containsText" dxfId="7" priority="279" operator="containsText" text="Se acepta">
      <formula>NOT(ISERROR(SEARCH(("Se acepta"),(T190))))</formula>
    </cfRule>
  </conditionalFormatting>
  <conditionalFormatting sqref="AI190">
    <cfRule type="containsText" dxfId="7" priority="280" operator="containsText" text="4">
      <formula>NOT(ISERROR(SEARCH(("4"),(AI190))))</formula>
    </cfRule>
  </conditionalFormatting>
  <conditionalFormatting sqref="AI190">
    <cfRule type="containsText" dxfId="6" priority="281" operator="containsText" text="3">
      <formula>NOT(ISERROR(SEARCH(("3"),(AI190))))</formula>
    </cfRule>
  </conditionalFormatting>
  <conditionalFormatting sqref="AI190">
    <cfRule type="containsText" dxfId="8" priority="282" operator="containsText" text="2">
      <formula>NOT(ISERROR(SEARCH(("2"),(AI190))))</formula>
    </cfRule>
  </conditionalFormatting>
  <conditionalFormatting sqref="AI190">
    <cfRule type="containsText" dxfId="5" priority="283" operator="containsText" text="1">
      <formula>NOT(ISERROR(SEARCH(("1"),(AI190))))</formula>
    </cfRule>
  </conditionalFormatting>
  <conditionalFormatting sqref="P194:P198">
    <cfRule type="containsText" dxfId="4" priority="284" operator="containsText" text="Muy Alto ">
      <formula>NOT(ISERROR(SEARCH(("Muy Alto "),(P194))))</formula>
    </cfRule>
  </conditionalFormatting>
  <conditionalFormatting sqref="P194:P198">
    <cfRule type="containsText" dxfId="5" priority="285" operator="containsText" text="Alto">
      <formula>NOT(ISERROR(SEARCH(("Alto"),(P194))))</formula>
    </cfRule>
  </conditionalFormatting>
  <conditionalFormatting sqref="P194:P198">
    <cfRule type="containsText" dxfId="6" priority="286" operator="containsText" text="Bajo">
      <formula>NOT(ISERROR(SEARCH(("Bajo"),(P194))))</formula>
    </cfRule>
  </conditionalFormatting>
  <conditionalFormatting sqref="P194:P198">
    <cfRule type="containsText" dxfId="1" priority="287" operator="containsText" text="Medio">
      <formula>NOT(ISERROR(SEARCH(("Medio"),(P194))))</formula>
    </cfRule>
  </conditionalFormatting>
  <conditionalFormatting sqref="T194:T198">
    <cfRule type="containsText" dxfId="6" priority="288" operator="containsText" text="Mejorable">
      <formula>NOT(ISERROR(SEARCH(("Mejorable"),(T194))))</formula>
    </cfRule>
  </conditionalFormatting>
  <conditionalFormatting sqref="T194:T198">
    <cfRule type="containsText" dxfId="5" priority="289" operator="containsText" text="No Aceptable">
      <formula>NOT(ISERROR(SEARCH(("No Aceptable"),(T194))))</formula>
    </cfRule>
  </conditionalFormatting>
  <conditionalFormatting sqref="AF194:AF198">
    <cfRule type="containsText" dxfId="4" priority="290" operator="containsText" text="Muy Alto">
      <formula>NOT(ISERROR(SEARCH(("Muy Alto"),(AF194))))</formula>
    </cfRule>
  </conditionalFormatting>
  <conditionalFormatting sqref="AF194:AF198">
    <cfRule type="containsText" dxfId="5" priority="291" operator="containsText" text="Alto ">
      <formula>NOT(ISERROR(SEARCH(("Alto "),(AF194))))</formula>
    </cfRule>
  </conditionalFormatting>
  <conditionalFormatting sqref="AF194:AF198">
    <cfRule type="containsText" dxfId="1" priority="292" operator="containsText" text="Medio">
      <formula>NOT(ISERROR(SEARCH(("Medio"),(AF194))))</formula>
    </cfRule>
  </conditionalFormatting>
  <conditionalFormatting sqref="AF194:AF198">
    <cfRule type="containsText" dxfId="6" priority="293" operator="containsText" text="Bajo">
      <formula>NOT(ISERROR(SEARCH(("Bajo"),(AF194))))</formula>
    </cfRule>
  </conditionalFormatting>
  <conditionalFormatting sqref="T194:T198">
    <cfRule type="containsText" dxfId="7" priority="294" operator="containsText" text="Se acepta">
      <formula>NOT(ISERROR(SEARCH(("Se acepta"),(T194))))</formula>
    </cfRule>
  </conditionalFormatting>
  <conditionalFormatting sqref="AI194:AI198">
    <cfRule type="containsText" dxfId="7" priority="295" operator="containsText" text="4">
      <formula>NOT(ISERROR(SEARCH(("4"),(AI194))))</formula>
    </cfRule>
  </conditionalFormatting>
  <conditionalFormatting sqref="AI194:AI198">
    <cfRule type="containsText" dxfId="6" priority="296" operator="containsText" text="3">
      <formula>NOT(ISERROR(SEARCH(("3"),(AI194))))</formula>
    </cfRule>
  </conditionalFormatting>
  <conditionalFormatting sqref="AI194:AI198">
    <cfRule type="containsText" dxfId="8" priority="297" operator="containsText" text="2">
      <formula>NOT(ISERROR(SEARCH(("2"),(AI194))))</formula>
    </cfRule>
  </conditionalFormatting>
  <conditionalFormatting sqref="AI194:AI198">
    <cfRule type="containsText" dxfId="5" priority="298" operator="containsText" text="1">
      <formula>NOT(ISERROR(SEARCH(("1"),(AI194))))</formula>
    </cfRule>
  </conditionalFormatting>
  <conditionalFormatting sqref="P199:P200 P203 P205:P206">
    <cfRule type="containsText" dxfId="4" priority="299" operator="containsText" text="Muy Alto ">
      <formula>NOT(ISERROR(SEARCH(("Muy Alto "),(P199))))</formula>
    </cfRule>
  </conditionalFormatting>
  <conditionalFormatting sqref="P199:P200 P203 P205:P206">
    <cfRule type="containsText" dxfId="5" priority="300" operator="containsText" text="Alto">
      <formula>NOT(ISERROR(SEARCH(("Alto"),(P199))))</formula>
    </cfRule>
  </conditionalFormatting>
  <conditionalFormatting sqref="P199:P200 P203 P205:P206">
    <cfRule type="containsText" dxfId="6" priority="301" operator="containsText" text="Bajo">
      <formula>NOT(ISERROR(SEARCH(("Bajo"),(P199))))</formula>
    </cfRule>
  </conditionalFormatting>
  <conditionalFormatting sqref="P199:P200 P203 P205:P206">
    <cfRule type="containsText" dxfId="1" priority="302" operator="containsText" text="Medio">
      <formula>NOT(ISERROR(SEARCH(("Medio"),(P199))))</formula>
    </cfRule>
  </conditionalFormatting>
  <conditionalFormatting sqref="T199:T200 T203 T205:T206">
    <cfRule type="containsText" dxfId="6" priority="303" operator="containsText" text="Mejorable">
      <formula>NOT(ISERROR(SEARCH(("Mejorable"),(T199))))</formula>
    </cfRule>
  </conditionalFormatting>
  <conditionalFormatting sqref="T199:T200 T203 T205:T206">
    <cfRule type="containsText" dxfId="5" priority="304" operator="containsText" text="No Aceptable">
      <formula>NOT(ISERROR(SEARCH(("No Aceptable"),(T199))))</formula>
    </cfRule>
  </conditionalFormatting>
  <conditionalFormatting sqref="AF199:AF200 AF203 AF205:AF206">
    <cfRule type="containsText" dxfId="4" priority="305" operator="containsText" text="Muy Alto">
      <formula>NOT(ISERROR(SEARCH(("Muy Alto"),(AF199))))</formula>
    </cfRule>
  </conditionalFormatting>
  <conditionalFormatting sqref="AF199:AF200 AF203 AF205:AF206">
    <cfRule type="containsText" dxfId="5" priority="306" operator="containsText" text="Alto ">
      <formula>NOT(ISERROR(SEARCH(("Alto "),(AF199))))</formula>
    </cfRule>
  </conditionalFormatting>
  <conditionalFormatting sqref="AF199:AF200 AF203 AF205:AF206">
    <cfRule type="containsText" dxfId="1" priority="307" operator="containsText" text="Medio">
      <formula>NOT(ISERROR(SEARCH(("Medio"),(AF199))))</formula>
    </cfRule>
  </conditionalFormatting>
  <conditionalFormatting sqref="AF199:AF200 AF203 AF205:AF206">
    <cfRule type="containsText" dxfId="6" priority="308" operator="containsText" text="Bajo">
      <formula>NOT(ISERROR(SEARCH(("Bajo"),(AF199))))</formula>
    </cfRule>
  </conditionalFormatting>
  <conditionalFormatting sqref="T199:T200 T203 T205:T206">
    <cfRule type="containsText" dxfId="7" priority="309" operator="containsText" text="Se acepta">
      <formula>NOT(ISERROR(SEARCH(("Se acepta"),(T199))))</formula>
    </cfRule>
  </conditionalFormatting>
  <conditionalFormatting sqref="AI199:AI200 AI203 AI205:AI206">
    <cfRule type="containsText" dxfId="7" priority="310" operator="containsText" text="4">
      <formula>NOT(ISERROR(SEARCH(("4"),(AI199))))</formula>
    </cfRule>
  </conditionalFormatting>
  <conditionalFormatting sqref="AI199:AI200 AI203 AI205:AI206">
    <cfRule type="containsText" dxfId="6" priority="311" operator="containsText" text="3">
      <formula>NOT(ISERROR(SEARCH(("3"),(AI199))))</formula>
    </cfRule>
  </conditionalFormatting>
  <conditionalFormatting sqref="AI199:AI200 AI203 AI205:AI206">
    <cfRule type="containsText" dxfId="8" priority="312" operator="containsText" text="2">
      <formula>NOT(ISERROR(SEARCH(("2"),(AI199))))</formula>
    </cfRule>
  </conditionalFormatting>
  <conditionalFormatting sqref="AI199:AI200 AI203 AI205:AI206">
    <cfRule type="containsText" dxfId="5" priority="313" operator="containsText" text="1">
      <formula>NOT(ISERROR(SEARCH(("1"),(AI199))))</formula>
    </cfRule>
  </conditionalFormatting>
  <conditionalFormatting sqref="P201">
    <cfRule type="containsText" dxfId="4" priority="314" operator="containsText" text="Muy Alto ">
      <formula>NOT(ISERROR(SEARCH(("Muy Alto "),(P201))))</formula>
    </cfRule>
  </conditionalFormatting>
  <conditionalFormatting sqref="P201">
    <cfRule type="containsText" dxfId="5" priority="315" operator="containsText" text="Alto">
      <formula>NOT(ISERROR(SEARCH(("Alto"),(P201))))</formula>
    </cfRule>
  </conditionalFormatting>
  <conditionalFormatting sqref="P201">
    <cfRule type="containsText" dxfId="6" priority="316" operator="containsText" text="Bajo">
      <formula>NOT(ISERROR(SEARCH(("Bajo"),(P201))))</formula>
    </cfRule>
  </conditionalFormatting>
  <conditionalFormatting sqref="P201">
    <cfRule type="containsText" dxfId="1" priority="317" operator="containsText" text="Medio">
      <formula>NOT(ISERROR(SEARCH(("Medio"),(P201))))</formula>
    </cfRule>
  </conditionalFormatting>
  <conditionalFormatting sqref="T201">
    <cfRule type="containsText" dxfId="6" priority="318" operator="containsText" text="Mejorable">
      <formula>NOT(ISERROR(SEARCH(("Mejorable"),(T201))))</formula>
    </cfRule>
  </conditionalFormatting>
  <conditionalFormatting sqref="T201">
    <cfRule type="containsText" dxfId="5" priority="319" operator="containsText" text="No Aceptable">
      <formula>NOT(ISERROR(SEARCH(("No Aceptable"),(T201))))</formula>
    </cfRule>
  </conditionalFormatting>
  <conditionalFormatting sqref="AF201">
    <cfRule type="containsText" dxfId="4" priority="320" operator="containsText" text="Muy Alto">
      <formula>NOT(ISERROR(SEARCH(("Muy Alto"),(AF201))))</formula>
    </cfRule>
  </conditionalFormatting>
  <conditionalFormatting sqref="AF201">
    <cfRule type="containsText" dxfId="5" priority="321" operator="containsText" text="Alto ">
      <formula>NOT(ISERROR(SEARCH(("Alto "),(AF201))))</formula>
    </cfRule>
  </conditionalFormatting>
  <conditionalFormatting sqref="AF201">
    <cfRule type="containsText" dxfId="1" priority="322" operator="containsText" text="Medio">
      <formula>NOT(ISERROR(SEARCH(("Medio"),(AF201))))</formula>
    </cfRule>
  </conditionalFormatting>
  <conditionalFormatting sqref="AF201">
    <cfRule type="containsText" dxfId="6" priority="323" operator="containsText" text="Bajo">
      <formula>NOT(ISERROR(SEARCH(("Bajo"),(AF201))))</formula>
    </cfRule>
  </conditionalFormatting>
  <conditionalFormatting sqref="T201">
    <cfRule type="containsText" dxfId="7" priority="324" operator="containsText" text="Se acepta">
      <formula>NOT(ISERROR(SEARCH(("Se acepta"),(T201))))</formula>
    </cfRule>
  </conditionalFormatting>
  <conditionalFormatting sqref="AI201">
    <cfRule type="containsText" dxfId="7" priority="325" operator="containsText" text="4">
      <formula>NOT(ISERROR(SEARCH(("4"),(AI201))))</formula>
    </cfRule>
  </conditionalFormatting>
  <conditionalFormatting sqref="AI201">
    <cfRule type="containsText" dxfId="6" priority="326" operator="containsText" text="3">
      <formula>NOT(ISERROR(SEARCH(("3"),(AI201))))</formula>
    </cfRule>
  </conditionalFormatting>
  <conditionalFormatting sqref="AI201">
    <cfRule type="containsText" dxfId="8" priority="327" operator="containsText" text="2">
      <formula>NOT(ISERROR(SEARCH(("2"),(AI201))))</formula>
    </cfRule>
  </conditionalFormatting>
  <conditionalFormatting sqref="AI201">
    <cfRule type="containsText" dxfId="5" priority="328" operator="containsText" text="1">
      <formula>NOT(ISERROR(SEARCH(("1"),(AI201))))</formula>
    </cfRule>
  </conditionalFormatting>
  <conditionalFormatting sqref="P202">
    <cfRule type="containsText" dxfId="4" priority="329" operator="containsText" text="Muy Alto ">
      <formula>NOT(ISERROR(SEARCH(("Muy Alto "),(P202))))</formula>
    </cfRule>
  </conditionalFormatting>
  <conditionalFormatting sqref="P202">
    <cfRule type="containsText" dxfId="5" priority="330" operator="containsText" text="Alto">
      <formula>NOT(ISERROR(SEARCH(("Alto"),(P202))))</formula>
    </cfRule>
  </conditionalFormatting>
  <conditionalFormatting sqref="P202">
    <cfRule type="containsText" dxfId="6" priority="331" operator="containsText" text="Bajo">
      <formula>NOT(ISERROR(SEARCH(("Bajo"),(P202))))</formula>
    </cfRule>
  </conditionalFormatting>
  <conditionalFormatting sqref="P202">
    <cfRule type="containsText" dxfId="1" priority="332" operator="containsText" text="Medio">
      <formula>NOT(ISERROR(SEARCH(("Medio"),(P202))))</formula>
    </cfRule>
  </conditionalFormatting>
  <conditionalFormatting sqref="T202">
    <cfRule type="containsText" dxfId="6" priority="333" operator="containsText" text="Mejorable">
      <formula>NOT(ISERROR(SEARCH(("Mejorable"),(T202))))</formula>
    </cfRule>
  </conditionalFormatting>
  <conditionalFormatting sqref="T202">
    <cfRule type="containsText" dxfId="5" priority="334" operator="containsText" text="No Aceptable">
      <formula>NOT(ISERROR(SEARCH(("No Aceptable"),(T202))))</formula>
    </cfRule>
  </conditionalFormatting>
  <conditionalFormatting sqref="AF202">
    <cfRule type="containsText" dxfId="4" priority="335" operator="containsText" text="Muy Alto">
      <formula>NOT(ISERROR(SEARCH(("Muy Alto"),(AF202))))</formula>
    </cfRule>
  </conditionalFormatting>
  <conditionalFormatting sqref="AF202">
    <cfRule type="containsText" dxfId="5" priority="336" operator="containsText" text="Alto ">
      <formula>NOT(ISERROR(SEARCH(("Alto "),(AF202))))</formula>
    </cfRule>
  </conditionalFormatting>
  <conditionalFormatting sqref="AF202">
    <cfRule type="containsText" dxfId="1" priority="337" operator="containsText" text="Medio">
      <formula>NOT(ISERROR(SEARCH(("Medio"),(AF202))))</formula>
    </cfRule>
  </conditionalFormatting>
  <conditionalFormatting sqref="AF202">
    <cfRule type="containsText" dxfId="6" priority="338" operator="containsText" text="Bajo">
      <formula>NOT(ISERROR(SEARCH(("Bajo"),(AF202))))</formula>
    </cfRule>
  </conditionalFormatting>
  <conditionalFormatting sqref="T202">
    <cfRule type="containsText" dxfId="7" priority="339" operator="containsText" text="Se acepta">
      <formula>NOT(ISERROR(SEARCH(("Se acepta"),(T202))))</formula>
    </cfRule>
  </conditionalFormatting>
  <conditionalFormatting sqref="AI202">
    <cfRule type="containsText" dxfId="7" priority="340" operator="containsText" text="4">
      <formula>NOT(ISERROR(SEARCH(("4"),(AI202))))</formula>
    </cfRule>
  </conditionalFormatting>
  <conditionalFormatting sqref="AI202">
    <cfRule type="containsText" dxfId="6" priority="341" operator="containsText" text="3">
      <formula>NOT(ISERROR(SEARCH(("3"),(AI202))))</formula>
    </cfRule>
  </conditionalFormatting>
  <conditionalFormatting sqref="AI202">
    <cfRule type="containsText" dxfId="8" priority="342" operator="containsText" text="2">
      <formula>NOT(ISERROR(SEARCH(("2"),(AI202))))</formula>
    </cfRule>
  </conditionalFormatting>
  <conditionalFormatting sqref="AI202">
    <cfRule type="containsText" dxfId="5" priority="343" operator="containsText" text="1">
      <formula>NOT(ISERROR(SEARCH(("1"),(AI202))))</formula>
    </cfRule>
  </conditionalFormatting>
  <conditionalFormatting sqref="P204">
    <cfRule type="containsText" dxfId="4" priority="344" operator="containsText" text="Muy Alto ">
      <formula>NOT(ISERROR(SEARCH(("Muy Alto "),(P204))))</formula>
    </cfRule>
  </conditionalFormatting>
  <conditionalFormatting sqref="P204">
    <cfRule type="containsText" dxfId="5" priority="345" operator="containsText" text="Alto">
      <formula>NOT(ISERROR(SEARCH(("Alto"),(P204))))</formula>
    </cfRule>
  </conditionalFormatting>
  <conditionalFormatting sqref="P204">
    <cfRule type="containsText" dxfId="6" priority="346" operator="containsText" text="Bajo">
      <formula>NOT(ISERROR(SEARCH(("Bajo"),(P204))))</formula>
    </cfRule>
  </conditionalFormatting>
  <conditionalFormatting sqref="P204">
    <cfRule type="containsText" dxfId="1" priority="347" operator="containsText" text="Medio">
      <formula>NOT(ISERROR(SEARCH(("Medio"),(P204))))</formula>
    </cfRule>
  </conditionalFormatting>
  <conditionalFormatting sqref="T204">
    <cfRule type="containsText" dxfId="6" priority="348" operator="containsText" text="Mejorable">
      <formula>NOT(ISERROR(SEARCH(("Mejorable"),(T204))))</formula>
    </cfRule>
  </conditionalFormatting>
  <conditionalFormatting sqref="T204">
    <cfRule type="containsText" dxfId="5" priority="349" operator="containsText" text="No Aceptable">
      <formula>NOT(ISERROR(SEARCH(("No Aceptable"),(T204))))</formula>
    </cfRule>
  </conditionalFormatting>
  <conditionalFormatting sqref="AF204">
    <cfRule type="containsText" dxfId="4" priority="350" operator="containsText" text="Muy Alto">
      <formula>NOT(ISERROR(SEARCH(("Muy Alto"),(AF204))))</formula>
    </cfRule>
  </conditionalFormatting>
  <conditionalFormatting sqref="AF204">
    <cfRule type="containsText" dxfId="5" priority="351" operator="containsText" text="Alto ">
      <formula>NOT(ISERROR(SEARCH(("Alto "),(AF204))))</formula>
    </cfRule>
  </conditionalFormatting>
  <conditionalFormatting sqref="AF204">
    <cfRule type="containsText" dxfId="1" priority="352" operator="containsText" text="Medio">
      <formula>NOT(ISERROR(SEARCH(("Medio"),(AF204))))</formula>
    </cfRule>
  </conditionalFormatting>
  <conditionalFormatting sqref="AF204">
    <cfRule type="containsText" dxfId="6" priority="353" operator="containsText" text="Bajo">
      <formula>NOT(ISERROR(SEARCH(("Bajo"),(AF204))))</formula>
    </cfRule>
  </conditionalFormatting>
  <conditionalFormatting sqref="T204">
    <cfRule type="containsText" dxfId="7" priority="354" operator="containsText" text="Se acepta">
      <formula>NOT(ISERROR(SEARCH(("Se acepta"),(T204))))</formula>
    </cfRule>
  </conditionalFormatting>
  <conditionalFormatting sqref="AI204">
    <cfRule type="containsText" dxfId="7" priority="355" operator="containsText" text="4">
      <formula>NOT(ISERROR(SEARCH(("4"),(AI204))))</formula>
    </cfRule>
  </conditionalFormatting>
  <conditionalFormatting sqref="AI204">
    <cfRule type="containsText" dxfId="6" priority="356" operator="containsText" text="3">
      <formula>NOT(ISERROR(SEARCH(("3"),(AI204))))</formula>
    </cfRule>
  </conditionalFormatting>
  <conditionalFormatting sqref="AI204">
    <cfRule type="containsText" dxfId="8" priority="357" operator="containsText" text="2">
      <formula>NOT(ISERROR(SEARCH(("2"),(AI204))))</formula>
    </cfRule>
  </conditionalFormatting>
  <conditionalFormatting sqref="AI204">
    <cfRule type="containsText" dxfId="5" priority="358" operator="containsText" text="1">
      <formula>NOT(ISERROR(SEARCH(("1"),(AI204))))</formula>
    </cfRule>
  </conditionalFormatting>
  <conditionalFormatting sqref="P211:P214 P216:P219">
    <cfRule type="containsText" dxfId="4" priority="359" operator="containsText" text="Muy Alto ">
      <formula>NOT(ISERROR(SEARCH(("Muy Alto "),(P211))))</formula>
    </cfRule>
  </conditionalFormatting>
  <conditionalFormatting sqref="P211:P214 P216:P219">
    <cfRule type="containsText" dxfId="5" priority="360" operator="containsText" text="Alto">
      <formula>NOT(ISERROR(SEARCH(("Alto"),(P211))))</formula>
    </cfRule>
  </conditionalFormatting>
  <conditionalFormatting sqref="P211:P214 P216:P219">
    <cfRule type="containsText" dxfId="6" priority="361" operator="containsText" text="Bajo">
      <formula>NOT(ISERROR(SEARCH(("Bajo"),(P211))))</formula>
    </cfRule>
  </conditionalFormatting>
  <conditionalFormatting sqref="P211:P214 P216:P219">
    <cfRule type="containsText" dxfId="1" priority="362" operator="containsText" text="Medio">
      <formula>NOT(ISERROR(SEARCH(("Medio"),(P211))))</formula>
    </cfRule>
  </conditionalFormatting>
  <conditionalFormatting sqref="T211:T214 T216:T219">
    <cfRule type="containsText" dxfId="6" priority="363" operator="containsText" text="Mejorable">
      <formula>NOT(ISERROR(SEARCH(("Mejorable"),(T211))))</formula>
    </cfRule>
  </conditionalFormatting>
  <conditionalFormatting sqref="T211:T214 T216:T219">
    <cfRule type="containsText" dxfId="5" priority="364" operator="containsText" text="No Aceptable">
      <formula>NOT(ISERROR(SEARCH(("No Aceptable"),(T211))))</formula>
    </cfRule>
  </conditionalFormatting>
  <conditionalFormatting sqref="AF211:AF214 AF216:AF219">
    <cfRule type="containsText" dxfId="4" priority="365" operator="containsText" text="Muy Alto">
      <formula>NOT(ISERROR(SEARCH(("Muy Alto"),(AF211))))</formula>
    </cfRule>
  </conditionalFormatting>
  <conditionalFormatting sqref="AF211:AF214 AF216:AF219">
    <cfRule type="containsText" dxfId="5" priority="366" operator="containsText" text="Alto ">
      <formula>NOT(ISERROR(SEARCH(("Alto "),(AF211))))</formula>
    </cfRule>
  </conditionalFormatting>
  <conditionalFormatting sqref="AF211:AF214 AF216:AF219">
    <cfRule type="containsText" dxfId="1" priority="367" operator="containsText" text="Medio">
      <formula>NOT(ISERROR(SEARCH(("Medio"),(AF211))))</formula>
    </cfRule>
  </conditionalFormatting>
  <conditionalFormatting sqref="AF211:AF214 AF216:AF219">
    <cfRule type="containsText" dxfId="6" priority="368" operator="containsText" text="Bajo">
      <formula>NOT(ISERROR(SEARCH(("Bajo"),(AF211))))</formula>
    </cfRule>
  </conditionalFormatting>
  <conditionalFormatting sqref="T211:T214 T216:T219">
    <cfRule type="containsText" dxfId="7" priority="369" operator="containsText" text="Se acepta">
      <formula>NOT(ISERROR(SEARCH(("Se acepta"),(T211))))</formula>
    </cfRule>
  </conditionalFormatting>
  <conditionalFormatting sqref="AI211:AI214 AI216:AI219">
    <cfRule type="containsText" dxfId="7" priority="370" operator="containsText" text="4">
      <formula>NOT(ISERROR(SEARCH(("4"),(AI211))))</formula>
    </cfRule>
  </conditionalFormatting>
  <conditionalFormatting sqref="AI211:AI214 AI216:AI219">
    <cfRule type="containsText" dxfId="6" priority="371" operator="containsText" text="3">
      <formula>NOT(ISERROR(SEARCH(("3"),(AI211))))</formula>
    </cfRule>
  </conditionalFormatting>
  <conditionalFormatting sqref="AI211:AI214 AI216:AI219">
    <cfRule type="containsText" dxfId="8" priority="372" operator="containsText" text="2">
      <formula>NOT(ISERROR(SEARCH(("2"),(AI211))))</formula>
    </cfRule>
  </conditionalFormatting>
  <conditionalFormatting sqref="AI211:AI214 AI216:AI219">
    <cfRule type="containsText" dxfId="5" priority="373" operator="containsText" text="1">
      <formula>NOT(ISERROR(SEARCH(("1"),(AI211))))</formula>
    </cfRule>
  </conditionalFormatting>
  <conditionalFormatting sqref="P215">
    <cfRule type="containsText" dxfId="4" priority="374" operator="containsText" text="Muy Alto ">
      <formula>NOT(ISERROR(SEARCH(("Muy Alto "),(P215))))</formula>
    </cfRule>
  </conditionalFormatting>
  <conditionalFormatting sqref="P215">
    <cfRule type="containsText" dxfId="5" priority="375" operator="containsText" text="Alto">
      <formula>NOT(ISERROR(SEARCH(("Alto"),(P215))))</formula>
    </cfRule>
  </conditionalFormatting>
  <conditionalFormatting sqref="P215">
    <cfRule type="containsText" dxfId="6" priority="376" operator="containsText" text="Bajo">
      <formula>NOT(ISERROR(SEARCH(("Bajo"),(P215))))</formula>
    </cfRule>
  </conditionalFormatting>
  <conditionalFormatting sqref="P215">
    <cfRule type="containsText" dxfId="1" priority="377" operator="containsText" text="Medio">
      <formula>NOT(ISERROR(SEARCH(("Medio"),(P215))))</formula>
    </cfRule>
  </conditionalFormatting>
  <conditionalFormatting sqref="T215">
    <cfRule type="containsText" dxfId="6" priority="378" operator="containsText" text="Mejorable">
      <formula>NOT(ISERROR(SEARCH(("Mejorable"),(T215))))</formula>
    </cfRule>
  </conditionalFormatting>
  <conditionalFormatting sqref="T215">
    <cfRule type="containsText" dxfId="5" priority="379" operator="containsText" text="No Aceptable">
      <formula>NOT(ISERROR(SEARCH(("No Aceptable"),(T215))))</formula>
    </cfRule>
  </conditionalFormatting>
  <conditionalFormatting sqref="AF215">
    <cfRule type="containsText" dxfId="4" priority="380" operator="containsText" text="Muy Alto">
      <formula>NOT(ISERROR(SEARCH(("Muy Alto"),(AF215))))</formula>
    </cfRule>
  </conditionalFormatting>
  <conditionalFormatting sqref="AF215">
    <cfRule type="containsText" dxfId="5" priority="381" operator="containsText" text="Alto ">
      <formula>NOT(ISERROR(SEARCH(("Alto "),(AF215))))</formula>
    </cfRule>
  </conditionalFormatting>
  <conditionalFormatting sqref="AF215">
    <cfRule type="containsText" dxfId="1" priority="382" operator="containsText" text="Medio">
      <formula>NOT(ISERROR(SEARCH(("Medio"),(AF215))))</formula>
    </cfRule>
  </conditionalFormatting>
  <conditionalFormatting sqref="AF215">
    <cfRule type="containsText" dxfId="6" priority="383" operator="containsText" text="Bajo">
      <formula>NOT(ISERROR(SEARCH(("Bajo"),(AF215))))</formula>
    </cfRule>
  </conditionalFormatting>
  <conditionalFormatting sqref="T215">
    <cfRule type="containsText" dxfId="7" priority="384" operator="containsText" text="Se acepta">
      <formula>NOT(ISERROR(SEARCH(("Se acepta"),(T215))))</formula>
    </cfRule>
  </conditionalFormatting>
  <conditionalFormatting sqref="AI215">
    <cfRule type="containsText" dxfId="7" priority="385" operator="containsText" text="4">
      <formula>NOT(ISERROR(SEARCH(("4"),(AI215))))</formula>
    </cfRule>
  </conditionalFormatting>
  <conditionalFormatting sqref="AI215">
    <cfRule type="containsText" dxfId="6" priority="386" operator="containsText" text="3">
      <formula>NOT(ISERROR(SEARCH(("3"),(AI215))))</formula>
    </cfRule>
  </conditionalFormatting>
  <conditionalFormatting sqref="AI215">
    <cfRule type="containsText" dxfId="8" priority="387" operator="containsText" text="2">
      <formula>NOT(ISERROR(SEARCH(("2"),(AI215))))</formula>
    </cfRule>
  </conditionalFormatting>
  <conditionalFormatting sqref="AI215">
    <cfRule type="containsText" dxfId="5" priority="388" operator="containsText" text="1">
      <formula>NOT(ISERROR(SEARCH(("1"),(AI215))))</formula>
    </cfRule>
  </conditionalFormatting>
  <conditionalFormatting sqref="P220">
    <cfRule type="containsText" dxfId="4" priority="389" operator="containsText" text="Muy Alto ">
      <formula>NOT(ISERROR(SEARCH(("Muy Alto "),(P220))))</formula>
    </cfRule>
  </conditionalFormatting>
  <conditionalFormatting sqref="P220">
    <cfRule type="containsText" dxfId="5" priority="390" operator="containsText" text="Alto">
      <formula>NOT(ISERROR(SEARCH(("Alto"),(P220))))</formula>
    </cfRule>
  </conditionalFormatting>
  <conditionalFormatting sqref="P220">
    <cfRule type="containsText" dxfId="6" priority="391" operator="containsText" text="Bajo">
      <formula>NOT(ISERROR(SEARCH(("Bajo"),(P220))))</formula>
    </cfRule>
  </conditionalFormatting>
  <conditionalFormatting sqref="P220">
    <cfRule type="containsText" dxfId="1" priority="392" operator="containsText" text="Medio">
      <formula>NOT(ISERROR(SEARCH(("Medio"),(P220))))</formula>
    </cfRule>
  </conditionalFormatting>
  <conditionalFormatting sqref="T220">
    <cfRule type="containsText" dxfId="6" priority="393" operator="containsText" text="Mejorable">
      <formula>NOT(ISERROR(SEARCH(("Mejorable"),(T220))))</formula>
    </cfRule>
  </conditionalFormatting>
  <conditionalFormatting sqref="T220">
    <cfRule type="containsText" dxfId="5" priority="394" operator="containsText" text="No Aceptable">
      <formula>NOT(ISERROR(SEARCH(("No Aceptable"),(T220))))</formula>
    </cfRule>
  </conditionalFormatting>
  <conditionalFormatting sqref="AF220">
    <cfRule type="containsText" dxfId="4" priority="395" operator="containsText" text="Muy Alto">
      <formula>NOT(ISERROR(SEARCH(("Muy Alto"),(AF220))))</formula>
    </cfRule>
  </conditionalFormatting>
  <conditionalFormatting sqref="AF220">
    <cfRule type="containsText" dxfId="5" priority="396" operator="containsText" text="Alto ">
      <formula>NOT(ISERROR(SEARCH(("Alto "),(AF220))))</formula>
    </cfRule>
  </conditionalFormatting>
  <conditionalFormatting sqref="AF220">
    <cfRule type="containsText" dxfId="1" priority="397" operator="containsText" text="Medio">
      <formula>NOT(ISERROR(SEARCH(("Medio"),(AF220))))</formula>
    </cfRule>
  </conditionalFormatting>
  <conditionalFormatting sqref="AF220">
    <cfRule type="containsText" dxfId="6" priority="398" operator="containsText" text="Bajo">
      <formula>NOT(ISERROR(SEARCH(("Bajo"),(AF220))))</formula>
    </cfRule>
  </conditionalFormatting>
  <conditionalFormatting sqref="T220">
    <cfRule type="containsText" dxfId="7" priority="399" operator="containsText" text="Se acepta">
      <formula>NOT(ISERROR(SEARCH(("Se acepta"),(T220))))</formula>
    </cfRule>
  </conditionalFormatting>
  <conditionalFormatting sqref="AI220">
    <cfRule type="containsText" dxfId="7" priority="400" operator="containsText" text="4">
      <formula>NOT(ISERROR(SEARCH(("4"),(AI220))))</formula>
    </cfRule>
  </conditionalFormatting>
  <conditionalFormatting sqref="AI220">
    <cfRule type="containsText" dxfId="6" priority="401" operator="containsText" text="3">
      <formula>NOT(ISERROR(SEARCH(("3"),(AI220))))</formula>
    </cfRule>
  </conditionalFormatting>
  <conditionalFormatting sqref="AI220">
    <cfRule type="containsText" dxfId="8" priority="402" operator="containsText" text="2">
      <formula>NOT(ISERROR(SEARCH(("2"),(AI220))))</formula>
    </cfRule>
  </conditionalFormatting>
  <conditionalFormatting sqref="AI220">
    <cfRule type="containsText" dxfId="5" priority="403" operator="containsText" text="1">
      <formula>NOT(ISERROR(SEARCH(("1"),(AI220))))</formula>
    </cfRule>
  </conditionalFormatting>
  <conditionalFormatting sqref="P221:P222 P225:P229">
    <cfRule type="containsText" dxfId="4" priority="404" operator="containsText" text="Muy Alto ">
      <formula>NOT(ISERROR(SEARCH(("Muy Alto "),(P221))))</formula>
    </cfRule>
  </conditionalFormatting>
  <conditionalFormatting sqref="P221:P222 P225:P229">
    <cfRule type="containsText" dxfId="5" priority="405" operator="containsText" text="Alto">
      <formula>NOT(ISERROR(SEARCH(("Alto"),(P221))))</formula>
    </cfRule>
  </conditionalFormatting>
  <conditionalFormatting sqref="P221:P222 P225:P229">
    <cfRule type="containsText" dxfId="6" priority="406" operator="containsText" text="Bajo">
      <formula>NOT(ISERROR(SEARCH(("Bajo"),(P221))))</formula>
    </cfRule>
  </conditionalFormatting>
  <conditionalFormatting sqref="P221:P222 P225:P229">
    <cfRule type="containsText" dxfId="1" priority="407" operator="containsText" text="Medio">
      <formula>NOT(ISERROR(SEARCH(("Medio"),(P221))))</formula>
    </cfRule>
  </conditionalFormatting>
  <conditionalFormatting sqref="T221:T222 T225:T229">
    <cfRule type="containsText" dxfId="6" priority="408" operator="containsText" text="Mejorable">
      <formula>NOT(ISERROR(SEARCH(("Mejorable"),(T221))))</formula>
    </cfRule>
  </conditionalFormatting>
  <conditionalFormatting sqref="T221:T222 T225:T229">
    <cfRule type="containsText" dxfId="5" priority="409" operator="containsText" text="No Aceptable">
      <formula>NOT(ISERROR(SEARCH(("No Aceptable"),(T221))))</formula>
    </cfRule>
  </conditionalFormatting>
  <conditionalFormatting sqref="AF221:AF222 AF225:AF229">
    <cfRule type="containsText" dxfId="4" priority="410" operator="containsText" text="Muy Alto">
      <formula>NOT(ISERROR(SEARCH(("Muy Alto"),(AF221))))</formula>
    </cfRule>
  </conditionalFormatting>
  <conditionalFormatting sqref="AF221:AF222 AF225:AF229">
    <cfRule type="containsText" dxfId="5" priority="411" operator="containsText" text="Alto ">
      <formula>NOT(ISERROR(SEARCH(("Alto "),(AF221))))</formula>
    </cfRule>
  </conditionalFormatting>
  <conditionalFormatting sqref="AF221:AF222 AF225:AF229">
    <cfRule type="containsText" dxfId="1" priority="412" operator="containsText" text="Medio">
      <formula>NOT(ISERROR(SEARCH(("Medio"),(AF221))))</formula>
    </cfRule>
  </conditionalFormatting>
  <conditionalFormatting sqref="AF221:AF222 AF225:AF229">
    <cfRule type="containsText" dxfId="6" priority="413" operator="containsText" text="Bajo">
      <formula>NOT(ISERROR(SEARCH(("Bajo"),(AF221))))</formula>
    </cfRule>
  </conditionalFormatting>
  <conditionalFormatting sqref="T221:T222 T225:T229">
    <cfRule type="containsText" dxfId="7" priority="414" operator="containsText" text="Se acepta">
      <formula>NOT(ISERROR(SEARCH(("Se acepta"),(T221))))</formula>
    </cfRule>
  </conditionalFormatting>
  <conditionalFormatting sqref="AI221:AI222 AI225:AI229">
    <cfRule type="containsText" dxfId="7" priority="415" operator="containsText" text="4">
      <formula>NOT(ISERROR(SEARCH(("4"),(AI221))))</formula>
    </cfRule>
  </conditionalFormatting>
  <conditionalFormatting sqref="AI221:AI222 AI225:AI229">
    <cfRule type="containsText" dxfId="6" priority="416" operator="containsText" text="3">
      <formula>NOT(ISERROR(SEARCH(("3"),(AI221))))</formula>
    </cfRule>
  </conditionalFormatting>
  <conditionalFormatting sqref="AI221:AI222 AI225:AI229">
    <cfRule type="containsText" dxfId="8" priority="417" operator="containsText" text="2">
      <formula>NOT(ISERROR(SEARCH(("2"),(AI221))))</formula>
    </cfRule>
  </conditionalFormatting>
  <conditionalFormatting sqref="AI221:AI222 AI225:AI229">
    <cfRule type="containsText" dxfId="5" priority="418" operator="containsText" text="1">
      <formula>NOT(ISERROR(SEARCH(("1"),(AI221))))</formula>
    </cfRule>
  </conditionalFormatting>
  <conditionalFormatting sqref="P223:P224 P228">
    <cfRule type="containsText" dxfId="4" priority="419" operator="containsText" text="Muy Alto ">
      <formula>NOT(ISERROR(SEARCH(("Muy Alto "),(P223))))</formula>
    </cfRule>
  </conditionalFormatting>
  <conditionalFormatting sqref="P223:P224 P228">
    <cfRule type="containsText" dxfId="5" priority="420" operator="containsText" text="Alto">
      <formula>NOT(ISERROR(SEARCH(("Alto"),(P223))))</formula>
    </cfRule>
  </conditionalFormatting>
  <conditionalFormatting sqref="P223:P224 P228">
    <cfRule type="containsText" dxfId="6" priority="421" operator="containsText" text="Bajo">
      <formula>NOT(ISERROR(SEARCH(("Bajo"),(P223))))</formula>
    </cfRule>
  </conditionalFormatting>
  <conditionalFormatting sqref="P223:P224 P228">
    <cfRule type="containsText" dxfId="1" priority="422" operator="containsText" text="Medio">
      <formula>NOT(ISERROR(SEARCH(("Medio"),(P223))))</formula>
    </cfRule>
  </conditionalFormatting>
  <conditionalFormatting sqref="T223:T224 T228">
    <cfRule type="containsText" dxfId="6" priority="423" operator="containsText" text="Mejorable">
      <formula>NOT(ISERROR(SEARCH(("Mejorable"),(T223))))</formula>
    </cfRule>
  </conditionalFormatting>
  <conditionalFormatting sqref="T223:T224 T228">
    <cfRule type="containsText" dxfId="5" priority="424" operator="containsText" text="No Aceptable">
      <formula>NOT(ISERROR(SEARCH(("No Aceptable"),(T223))))</formula>
    </cfRule>
  </conditionalFormatting>
  <conditionalFormatting sqref="AF223:AF224 AF228">
    <cfRule type="containsText" dxfId="4" priority="425" operator="containsText" text="Muy Alto">
      <formula>NOT(ISERROR(SEARCH(("Muy Alto"),(AF223))))</formula>
    </cfRule>
  </conditionalFormatting>
  <conditionalFormatting sqref="AF223:AF224 AF228">
    <cfRule type="containsText" dxfId="5" priority="426" operator="containsText" text="Alto ">
      <formula>NOT(ISERROR(SEARCH(("Alto "),(AF223))))</formula>
    </cfRule>
  </conditionalFormatting>
  <conditionalFormatting sqref="AF223:AF224 AF228">
    <cfRule type="containsText" dxfId="1" priority="427" operator="containsText" text="Medio">
      <formula>NOT(ISERROR(SEARCH(("Medio"),(AF223))))</formula>
    </cfRule>
  </conditionalFormatting>
  <conditionalFormatting sqref="AF223:AF224 AF228">
    <cfRule type="containsText" dxfId="6" priority="428" operator="containsText" text="Bajo">
      <formula>NOT(ISERROR(SEARCH(("Bajo"),(AF223))))</formula>
    </cfRule>
  </conditionalFormatting>
  <conditionalFormatting sqref="T223:T224 T228">
    <cfRule type="containsText" dxfId="7" priority="429" operator="containsText" text="Se acepta">
      <formula>NOT(ISERROR(SEARCH(("Se acepta"),(T223))))</formula>
    </cfRule>
  </conditionalFormatting>
  <conditionalFormatting sqref="AI223:AI224 AI228">
    <cfRule type="containsText" dxfId="7" priority="430" operator="containsText" text="4">
      <formula>NOT(ISERROR(SEARCH(("4"),(AI223))))</formula>
    </cfRule>
  </conditionalFormatting>
  <conditionalFormatting sqref="AI223:AI224 AI228">
    <cfRule type="containsText" dxfId="6" priority="431" operator="containsText" text="3">
      <formula>NOT(ISERROR(SEARCH(("3"),(AI223))))</formula>
    </cfRule>
  </conditionalFormatting>
  <conditionalFormatting sqref="AI223:AI224 AI228">
    <cfRule type="containsText" dxfId="8" priority="432" operator="containsText" text="2">
      <formula>NOT(ISERROR(SEARCH(("2"),(AI223))))</formula>
    </cfRule>
  </conditionalFormatting>
  <conditionalFormatting sqref="AI223:AI224 AI228">
    <cfRule type="containsText" dxfId="5" priority="433" operator="containsText" text="1">
      <formula>NOT(ISERROR(SEARCH(("1"),(AI223))))</formula>
    </cfRule>
  </conditionalFormatting>
  <conditionalFormatting sqref="P230:P235">
    <cfRule type="containsText" dxfId="4" priority="434" operator="containsText" text="Muy Alto ">
      <formula>NOT(ISERROR(SEARCH(("Muy Alto "),(P230))))</formula>
    </cfRule>
  </conditionalFormatting>
  <conditionalFormatting sqref="P230:P235">
    <cfRule type="containsText" dxfId="5" priority="435" operator="containsText" text="Alto">
      <formula>NOT(ISERROR(SEARCH(("Alto"),(P230))))</formula>
    </cfRule>
  </conditionalFormatting>
  <conditionalFormatting sqref="P230:P235">
    <cfRule type="containsText" dxfId="6" priority="436" operator="containsText" text="Bajo">
      <formula>NOT(ISERROR(SEARCH(("Bajo"),(P230))))</formula>
    </cfRule>
  </conditionalFormatting>
  <conditionalFormatting sqref="P230:P235">
    <cfRule type="containsText" dxfId="1" priority="437" operator="containsText" text="Medio">
      <formula>NOT(ISERROR(SEARCH(("Medio"),(P230))))</formula>
    </cfRule>
  </conditionalFormatting>
  <conditionalFormatting sqref="T230:T235">
    <cfRule type="containsText" dxfId="6" priority="438" operator="containsText" text="Mejorable">
      <formula>NOT(ISERROR(SEARCH(("Mejorable"),(T230))))</formula>
    </cfRule>
  </conditionalFormatting>
  <conditionalFormatting sqref="T230:T235">
    <cfRule type="containsText" dxfId="5" priority="439" operator="containsText" text="No Aceptable">
      <formula>NOT(ISERROR(SEARCH(("No Aceptable"),(T230))))</formula>
    </cfRule>
  </conditionalFormatting>
  <conditionalFormatting sqref="AF230:AF235">
    <cfRule type="containsText" dxfId="4" priority="440" operator="containsText" text="Muy Alto">
      <formula>NOT(ISERROR(SEARCH(("Muy Alto"),(AF230))))</formula>
    </cfRule>
  </conditionalFormatting>
  <conditionalFormatting sqref="AF230:AF235">
    <cfRule type="containsText" dxfId="5" priority="441" operator="containsText" text="Alto ">
      <formula>NOT(ISERROR(SEARCH(("Alto "),(AF230))))</formula>
    </cfRule>
  </conditionalFormatting>
  <conditionalFormatting sqref="AF230:AF235">
    <cfRule type="containsText" dxfId="1" priority="442" operator="containsText" text="Medio">
      <formula>NOT(ISERROR(SEARCH(("Medio"),(AF230))))</formula>
    </cfRule>
  </conditionalFormatting>
  <conditionalFormatting sqref="AF230:AF235">
    <cfRule type="containsText" dxfId="6" priority="443" operator="containsText" text="Bajo">
      <formula>NOT(ISERROR(SEARCH(("Bajo"),(AF230))))</formula>
    </cfRule>
  </conditionalFormatting>
  <conditionalFormatting sqref="T230:T235">
    <cfRule type="containsText" dxfId="7" priority="444" operator="containsText" text="Se acepta">
      <formula>NOT(ISERROR(SEARCH(("Se acepta"),(T230))))</formula>
    </cfRule>
  </conditionalFormatting>
  <conditionalFormatting sqref="AI230:AI235">
    <cfRule type="containsText" dxfId="7" priority="445" operator="containsText" text="4">
      <formula>NOT(ISERROR(SEARCH(("4"),(AI230))))</formula>
    </cfRule>
  </conditionalFormatting>
  <conditionalFormatting sqref="AI230:AI235">
    <cfRule type="containsText" dxfId="6" priority="446" operator="containsText" text="3">
      <formula>NOT(ISERROR(SEARCH(("3"),(AI230))))</formula>
    </cfRule>
  </conditionalFormatting>
  <conditionalFormatting sqref="AI230:AI235">
    <cfRule type="containsText" dxfId="8" priority="447" operator="containsText" text="2">
      <formula>NOT(ISERROR(SEARCH(("2"),(AI230))))</formula>
    </cfRule>
  </conditionalFormatting>
  <conditionalFormatting sqref="AI230:AI235">
    <cfRule type="containsText" dxfId="5" priority="448" operator="containsText" text="1">
      <formula>NOT(ISERROR(SEARCH(("1"),(AI230))))</formula>
    </cfRule>
  </conditionalFormatting>
  <conditionalFormatting sqref="P237">
    <cfRule type="containsText" dxfId="4" priority="449" operator="containsText" text="Muy Alto ">
      <formula>NOT(ISERROR(SEARCH(("Muy Alto "),(P237))))</formula>
    </cfRule>
  </conditionalFormatting>
  <conditionalFormatting sqref="P237">
    <cfRule type="containsText" dxfId="5" priority="450" operator="containsText" text="Alto">
      <formula>NOT(ISERROR(SEARCH(("Alto"),(P237))))</formula>
    </cfRule>
  </conditionalFormatting>
  <conditionalFormatting sqref="P237">
    <cfRule type="containsText" dxfId="6" priority="451" operator="containsText" text="Bajo">
      <formula>NOT(ISERROR(SEARCH(("Bajo"),(P237))))</formula>
    </cfRule>
  </conditionalFormatting>
  <conditionalFormatting sqref="P237">
    <cfRule type="containsText" dxfId="1" priority="452" operator="containsText" text="Medio">
      <formula>NOT(ISERROR(SEARCH(("Medio"),(P237))))</formula>
    </cfRule>
  </conditionalFormatting>
  <conditionalFormatting sqref="T237">
    <cfRule type="containsText" dxfId="6" priority="453" operator="containsText" text="Mejorable">
      <formula>NOT(ISERROR(SEARCH(("Mejorable"),(T237))))</formula>
    </cfRule>
  </conditionalFormatting>
  <conditionalFormatting sqref="T237">
    <cfRule type="containsText" dxfId="5" priority="454" operator="containsText" text="No Aceptable">
      <formula>NOT(ISERROR(SEARCH(("No Aceptable"),(T237))))</formula>
    </cfRule>
  </conditionalFormatting>
  <conditionalFormatting sqref="AF237">
    <cfRule type="containsText" dxfId="4" priority="455" operator="containsText" text="Muy Alto">
      <formula>NOT(ISERROR(SEARCH(("Muy Alto"),(AF237))))</formula>
    </cfRule>
  </conditionalFormatting>
  <conditionalFormatting sqref="AF237">
    <cfRule type="containsText" dxfId="5" priority="456" operator="containsText" text="Alto ">
      <formula>NOT(ISERROR(SEARCH(("Alto "),(AF237))))</formula>
    </cfRule>
  </conditionalFormatting>
  <conditionalFormatting sqref="AF237">
    <cfRule type="containsText" dxfId="1" priority="457" operator="containsText" text="Medio">
      <formula>NOT(ISERROR(SEARCH(("Medio"),(AF237))))</formula>
    </cfRule>
  </conditionalFormatting>
  <conditionalFormatting sqref="AF237">
    <cfRule type="containsText" dxfId="6" priority="458" operator="containsText" text="Bajo">
      <formula>NOT(ISERROR(SEARCH(("Bajo"),(AF237))))</formula>
    </cfRule>
  </conditionalFormatting>
  <conditionalFormatting sqref="T237">
    <cfRule type="containsText" dxfId="7" priority="459" operator="containsText" text="Se acepta">
      <formula>NOT(ISERROR(SEARCH(("Se acepta"),(T237))))</formula>
    </cfRule>
  </conditionalFormatting>
  <conditionalFormatting sqref="AI237">
    <cfRule type="containsText" dxfId="7" priority="460" operator="containsText" text="4">
      <formula>NOT(ISERROR(SEARCH(("4"),(AI237))))</formula>
    </cfRule>
  </conditionalFormatting>
  <conditionalFormatting sqref="AI237">
    <cfRule type="containsText" dxfId="6" priority="461" operator="containsText" text="3">
      <formula>NOT(ISERROR(SEARCH(("3"),(AI237))))</formula>
    </cfRule>
  </conditionalFormatting>
  <conditionalFormatting sqref="AI237">
    <cfRule type="containsText" dxfId="8" priority="462" operator="containsText" text="2">
      <formula>NOT(ISERROR(SEARCH(("2"),(AI237))))</formula>
    </cfRule>
  </conditionalFormatting>
  <conditionalFormatting sqref="AI237">
    <cfRule type="containsText" dxfId="5" priority="463" operator="containsText" text="1">
      <formula>NOT(ISERROR(SEARCH(("1"),(AI237))))</formula>
    </cfRule>
  </conditionalFormatting>
  <conditionalFormatting sqref="P236">
    <cfRule type="containsText" dxfId="4" priority="464" operator="containsText" text="Muy Alto ">
      <formula>NOT(ISERROR(SEARCH(("Muy Alto "),(P236))))</formula>
    </cfRule>
  </conditionalFormatting>
  <conditionalFormatting sqref="P236">
    <cfRule type="containsText" dxfId="5" priority="465" operator="containsText" text="Alto">
      <formula>NOT(ISERROR(SEARCH(("Alto"),(P236))))</formula>
    </cfRule>
  </conditionalFormatting>
  <conditionalFormatting sqref="P236">
    <cfRule type="containsText" dxfId="6" priority="466" operator="containsText" text="Bajo">
      <formula>NOT(ISERROR(SEARCH(("Bajo"),(P236))))</formula>
    </cfRule>
  </conditionalFormatting>
  <conditionalFormatting sqref="P236">
    <cfRule type="containsText" dxfId="1" priority="467" operator="containsText" text="Medio">
      <formula>NOT(ISERROR(SEARCH(("Medio"),(P236))))</formula>
    </cfRule>
  </conditionalFormatting>
  <conditionalFormatting sqref="T236">
    <cfRule type="containsText" dxfId="6" priority="468" operator="containsText" text="Mejorable">
      <formula>NOT(ISERROR(SEARCH(("Mejorable"),(T236))))</formula>
    </cfRule>
  </conditionalFormatting>
  <conditionalFormatting sqref="T236">
    <cfRule type="containsText" dxfId="5" priority="469" operator="containsText" text="No Aceptable">
      <formula>NOT(ISERROR(SEARCH(("No Aceptable"),(T236))))</formula>
    </cfRule>
  </conditionalFormatting>
  <conditionalFormatting sqref="AF236">
    <cfRule type="containsText" dxfId="4" priority="470" operator="containsText" text="Muy Alto">
      <formula>NOT(ISERROR(SEARCH(("Muy Alto"),(AF236))))</formula>
    </cfRule>
  </conditionalFormatting>
  <conditionalFormatting sqref="AF236">
    <cfRule type="containsText" dxfId="5" priority="471" operator="containsText" text="Alto ">
      <formula>NOT(ISERROR(SEARCH(("Alto "),(AF236))))</formula>
    </cfRule>
  </conditionalFormatting>
  <conditionalFormatting sqref="AF236">
    <cfRule type="containsText" dxfId="1" priority="472" operator="containsText" text="Medio">
      <formula>NOT(ISERROR(SEARCH(("Medio"),(AF236))))</formula>
    </cfRule>
  </conditionalFormatting>
  <conditionalFormatting sqref="AF236">
    <cfRule type="containsText" dxfId="6" priority="473" operator="containsText" text="Bajo">
      <formula>NOT(ISERROR(SEARCH(("Bajo"),(AF236))))</formula>
    </cfRule>
  </conditionalFormatting>
  <conditionalFormatting sqref="T236">
    <cfRule type="containsText" dxfId="7" priority="474" operator="containsText" text="Se acepta">
      <formula>NOT(ISERROR(SEARCH(("Se acepta"),(T236))))</formula>
    </cfRule>
  </conditionalFormatting>
  <conditionalFormatting sqref="AI236">
    <cfRule type="containsText" dxfId="7" priority="475" operator="containsText" text="4">
      <formula>NOT(ISERROR(SEARCH(("4"),(AI236))))</formula>
    </cfRule>
  </conditionalFormatting>
  <conditionalFormatting sqref="AI236">
    <cfRule type="containsText" dxfId="6" priority="476" operator="containsText" text="3">
      <formula>NOT(ISERROR(SEARCH(("3"),(AI236))))</formula>
    </cfRule>
  </conditionalFormatting>
  <conditionalFormatting sqref="AI236">
    <cfRule type="containsText" dxfId="8" priority="477" operator="containsText" text="2">
      <formula>NOT(ISERROR(SEARCH(("2"),(AI236))))</formula>
    </cfRule>
  </conditionalFormatting>
  <conditionalFormatting sqref="AI236">
    <cfRule type="containsText" dxfId="5" priority="478" operator="containsText" text="1">
      <formula>NOT(ISERROR(SEARCH(("1"),(AI236))))</formula>
    </cfRule>
  </conditionalFormatting>
  <conditionalFormatting sqref="P238">
    <cfRule type="containsText" dxfId="4" priority="479" operator="containsText" text="Muy Alto ">
      <formula>NOT(ISERROR(SEARCH(("Muy Alto "),(P238))))</formula>
    </cfRule>
  </conditionalFormatting>
  <conditionalFormatting sqref="P238">
    <cfRule type="containsText" dxfId="5" priority="480" operator="containsText" text="Alto">
      <formula>NOT(ISERROR(SEARCH(("Alto"),(P238))))</formula>
    </cfRule>
  </conditionalFormatting>
  <conditionalFormatting sqref="P238">
    <cfRule type="containsText" dxfId="6" priority="481" operator="containsText" text="Bajo">
      <formula>NOT(ISERROR(SEARCH(("Bajo"),(P238))))</formula>
    </cfRule>
  </conditionalFormatting>
  <conditionalFormatting sqref="P238">
    <cfRule type="containsText" dxfId="1" priority="482" operator="containsText" text="Medio">
      <formula>NOT(ISERROR(SEARCH(("Medio"),(P238))))</formula>
    </cfRule>
  </conditionalFormatting>
  <conditionalFormatting sqref="T238">
    <cfRule type="containsText" dxfId="6" priority="483" operator="containsText" text="Mejorable">
      <formula>NOT(ISERROR(SEARCH(("Mejorable"),(T238))))</formula>
    </cfRule>
  </conditionalFormatting>
  <conditionalFormatting sqref="T238">
    <cfRule type="containsText" dxfId="5" priority="484" operator="containsText" text="No Aceptable">
      <formula>NOT(ISERROR(SEARCH(("No Aceptable"),(T238))))</formula>
    </cfRule>
  </conditionalFormatting>
  <conditionalFormatting sqref="AF238">
    <cfRule type="containsText" dxfId="4" priority="485" operator="containsText" text="Muy Alto">
      <formula>NOT(ISERROR(SEARCH(("Muy Alto"),(AF238))))</formula>
    </cfRule>
  </conditionalFormatting>
  <conditionalFormatting sqref="AF238">
    <cfRule type="containsText" dxfId="5" priority="486" operator="containsText" text="Alto ">
      <formula>NOT(ISERROR(SEARCH(("Alto "),(AF238))))</formula>
    </cfRule>
  </conditionalFormatting>
  <conditionalFormatting sqref="AF238">
    <cfRule type="containsText" dxfId="1" priority="487" operator="containsText" text="Medio">
      <formula>NOT(ISERROR(SEARCH(("Medio"),(AF238))))</formula>
    </cfRule>
  </conditionalFormatting>
  <conditionalFormatting sqref="AF238">
    <cfRule type="containsText" dxfId="6" priority="488" operator="containsText" text="Bajo">
      <formula>NOT(ISERROR(SEARCH(("Bajo"),(AF238))))</formula>
    </cfRule>
  </conditionalFormatting>
  <conditionalFormatting sqref="T238">
    <cfRule type="containsText" dxfId="7" priority="489" operator="containsText" text="Se acepta">
      <formula>NOT(ISERROR(SEARCH(("Se acepta"),(T238))))</formula>
    </cfRule>
  </conditionalFormatting>
  <conditionalFormatting sqref="AI238">
    <cfRule type="containsText" dxfId="7" priority="490" operator="containsText" text="4">
      <formula>NOT(ISERROR(SEARCH(("4"),(AI238))))</formula>
    </cfRule>
  </conditionalFormatting>
  <conditionalFormatting sqref="AI238">
    <cfRule type="containsText" dxfId="6" priority="491" operator="containsText" text="3">
      <formula>NOT(ISERROR(SEARCH(("3"),(AI238))))</formula>
    </cfRule>
  </conditionalFormatting>
  <conditionalFormatting sqref="AI238">
    <cfRule type="containsText" dxfId="8" priority="492" operator="containsText" text="2">
      <formula>NOT(ISERROR(SEARCH(("2"),(AI238))))</formula>
    </cfRule>
  </conditionalFormatting>
  <conditionalFormatting sqref="AI238">
    <cfRule type="containsText" dxfId="5" priority="493" operator="containsText" text="1">
      <formula>NOT(ISERROR(SEARCH(("1"),(AI238))))</formula>
    </cfRule>
  </conditionalFormatting>
  <conditionalFormatting sqref="P243:P249">
    <cfRule type="containsText" dxfId="4" priority="494" operator="containsText" text="Muy Alto ">
      <formula>NOT(ISERROR(SEARCH(("Muy Alto "),(P243))))</formula>
    </cfRule>
  </conditionalFormatting>
  <conditionalFormatting sqref="P243:P249">
    <cfRule type="containsText" dxfId="5" priority="495" operator="containsText" text="Alto">
      <formula>NOT(ISERROR(SEARCH(("Alto"),(P243))))</formula>
    </cfRule>
  </conditionalFormatting>
  <conditionalFormatting sqref="P243:P249">
    <cfRule type="containsText" dxfId="6" priority="496" operator="containsText" text="Bajo">
      <formula>NOT(ISERROR(SEARCH(("Bajo"),(P243))))</formula>
    </cfRule>
  </conditionalFormatting>
  <conditionalFormatting sqref="P243:P249">
    <cfRule type="containsText" dxfId="1" priority="497" operator="containsText" text="Medio">
      <formula>NOT(ISERROR(SEARCH(("Medio"),(P243))))</formula>
    </cfRule>
  </conditionalFormatting>
  <conditionalFormatting sqref="T243:T249">
    <cfRule type="containsText" dxfId="6" priority="498" operator="containsText" text="Mejorable">
      <formula>NOT(ISERROR(SEARCH(("Mejorable"),(T243))))</formula>
    </cfRule>
  </conditionalFormatting>
  <conditionalFormatting sqref="T243:T249">
    <cfRule type="containsText" dxfId="5" priority="499" operator="containsText" text="No Aceptable">
      <formula>NOT(ISERROR(SEARCH(("No Aceptable"),(T243))))</formula>
    </cfRule>
  </conditionalFormatting>
  <conditionalFormatting sqref="AF243:AF249">
    <cfRule type="containsText" dxfId="4" priority="500" operator="containsText" text="Muy Alto">
      <formula>NOT(ISERROR(SEARCH(("Muy Alto"),(AF243))))</formula>
    </cfRule>
  </conditionalFormatting>
  <conditionalFormatting sqref="AF243:AF249">
    <cfRule type="containsText" dxfId="5" priority="501" operator="containsText" text="Alto ">
      <formula>NOT(ISERROR(SEARCH(("Alto "),(AF243))))</formula>
    </cfRule>
  </conditionalFormatting>
  <conditionalFormatting sqref="AF243:AF249">
    <cfRule type="containsText" dxfId="1" priority="502" operator="containsText" text="Medio">
      <formula>NOT(ISERROR(SEARCH(("Medio"),(AF243))))</formula>
    </cfRule>
  </conditionalFormatting>
  <conditionalFormatting sqref="AF243:AF249">
    <cfRule type="containsText" dxfId="6" priority="503" operator="containsText" text="Bajo">
      <formula>NOT(ISERROR(SEARCH(("Bajo"),(AF243))))</formula>
    </cfRule>
  </conditionalFormatting>
  <conditionalFormatting sqref="T243:T249">
    <cfRule type="containsText" dxfId="7" priority="504" operator="containsText" text="Se acepta">
      <formula>NOT(ISERROR(SEARCH(("Se acepta"),(T243))))</formula>
    </cfRule>
  </conditionalFormatting>
  <conditionalFormatting sqref="AI243:AI249">
    <cfRule type="containsText" dxfId="7" priority="505" operator="containsText" text="4">
      <formula>NOT(ISERROR(SEARCH(("4"),(AI243))))</formula>
    </cfRule>
  </conditionalFormatting>
  <conditionalFormatting sqref="AI243:AI249">
    <cfRule type="containsText" dxfId="6" priority="506" operator="containsText" text="3">
      <formula>NOT(ISERROR(SEARCH(("3"),(AI243))))</formula>
    </cfRule>
  </conditionalFormatting>
  <conditionalFormatting sqref="AI243:AI249">
    <cfRule type="containsText" dxfId="8" priority="507" operator="containsText" text="2">
      <formula>NOT(ISERROR(SEARCH(("2"),(AI243))))</formula>
    </cfRule>
  </conditionalFormatting>
  <conditionalFormatting sqref="AI243:AI249">
    <cfRule type="containsText" dxfId="5" priority="508" operator="containsText" text="1">
      <formula>NOT(ISERROR(SEARCH(("1"),(AI243))))</formula>
    </cfRule>
  </conditionalFormatting>
  <conditionalFormatting sqref="P250:P252 P254">
    <cfRule type="containsText" dxfId="4" priority="509" operator="containsText" text="Muy Alto ">
      <formula>NOT(ISERROR(SEARCH(("Muy Alto "),(P250))))</formula>
    </cfRule>
  </conditionalFormatting>
  <conditionalFormatting sqref="P250:P252 P254">
    <cfRule type="containsText" dxfId="5" priority="510" operator="containsText" text="Alto">
      <formula>NOT(ISERROR(SEARCH(("Alto"),(P250))))</formula>
    </cfRule>
  </conditionalFormatting>
  <conditionalFormatting sqref="P250:P252 P254">
    <cfRule type="containsText" dxfId="6" priority="511" operator="containsText" text="Bajo">
      <formula>NOT(ISERROR(SEARCH(("Bajo"),(P250))))</formula>
    </cfRule>
  </conditionalFormatting>
  <conditionalFormatting sqref="P250:P252 P254">
    <cfRule type="containsText" dxfId="1" priority="512" operator="containsText" text="Medio">
      <formula>NOT(ISERROR(SEARCH(("Medio"),(P250))))</formula>
    </cfRule>
  </conditionalFormatting>
  <conditionalFormatting sqref="T250:T252 T254">
    <cfRule type="containsText" dxfId="6" priority="513" operator="containsText" text="Mejorable">
      <formula>NOT(ISERROR(SEARCH(("Mejorable"),(T250))))</formula>
    </cfRule>
  </conditionalFormatting>
  <conditionalFormatting sqref="T250:T252 T254">
    <cfRule type="containsText" dxfId="5" priority="514" operator="containsText" text="No Aceptable">
      <formula>NOT(ISERROR(SEARCH(("No Aceptable"),(T250))))</formula>
    </cfRule>
  </conditionalFormatting>
  <conditionalFormatting sqref="AF250:AF252 AF254">
    <cfRule type="containsText" dxfId="4" priority="515" operator="containsText" text="Muy Alto">
      <formula>NOT(ISERROR(SEARCH(("Muy Alto"),(AF250))))</formula>
    </cfRule>
  </conditionalFormatting>
  <conditionalFormatting sqref="AF250:AF252 AF254">
    <cfRule type="containsText" dxfId="5" priority="516" operator="containsText" text="Alto ">
      <formula>NOT(ISERROR(SEARCH(("Alto "),(AF250))))</formula>
    </cfRule>
  </conditionalFormatting>
  <conditionalFormatting sqref="AF250:AF252 AF254">
    <cfRule type="containsText" dxfId="1" priority="517" operator="containsText" text="Medio">
      <formula>NOT(ISERROR(SEARCH(("Medio"),(AF250))))</formula>
    </cfRule>
  </conditionalFormatting>
  <conditionalFormatting sqref="AF250:AF252 AF254">
    <cfRule type="containsText" dxfId="6" priority="518" operator="containsText" text="Bajo">
      <formula>NOT(ISERROR(SEARCH(("Bajo"),(AF250))))</formula>
    </cfRule>
  </conditionalFormatting>
  <conditionalFormatting sqref="T250:T252 T254">
    <cfRule type="containsText" dxfId="7" priority="519" operator="containsText" text="Se acepta">
      <formula>NOT(ISERROR(SEARCH(("Se acepta"),(T250))))</formula>
    </cfRule>
  </conditionalFormatting>
  <conditionalFormatting sqref="AI250:AI252 AI254">
    <cfRule type="containsText" dxfId="7" priority="520" operator="containsText" text="4">
      <formula>NOT(ISERROR(SEARCH(("4"),(AI250))))</formula>
    </cfRule>
  </conditionalFormatting>
  <conditionalFormatting sqref="AI250:AI252 AI254">
    <cfRule type="containsText" dxfId="6" priority="521" operator="containsText" text="3">
      <formula>NOT(ISERROR(SEARCH(("3"),(AI250))))</formula>
    </cfRule>
  </conditionalFormatting>
  <conditionalFormatting sqref="AI250:AI252 AI254">
    <cfRule type="containsText" dxfId="8" priority="522" operator="containsText" text="2">
      <formula>NOT(ISERROR(SEARCH(("2"),(AI250))))</formula>
    </cfRule>
  </conditionalFormatting>
  <conditionalFormatting sqref="AI250:AI252 AI254">
    <cfRule type="containsText" dxfId="5" priority="523" operator="containsText" text="1">
      <formula>NOT(ISERROR(SEARCH(("1"),(AI250))))</formula>
    </cfRule>
  </conditionalFormatting>
  <conditionalFormatting sqref="P253">
    <cfRule type="containsText" dxfId="4" priority="524" operator="containsText" text="Muy Alto ">
      <formula>NOT(ISERROR(SEARCH(("Muy Alto "),(P253))))</formula>
    </cfRule>
  </conditionalFormatting>
  <conditionalFormatting sqref="P253">
    <cfRule type="containsText" dxfId="5" priority="525" operator="containsText" text="Alto">
      <formula>NOT(ISERROR(SEARCH(("Alto"),(P253))))</formula>
    </cfRule>
  </conditionalFormatting>
  <conditionalFormatting sqref="P253">
    <cfRule type="containsText" dxfId="6" priority="526" operator="containsText" text="Bajo">
      <formula>NOT(ISERROR(SEARCH(("Bajo"),(P253))))</formula>
    </cfRule>
  </conditionalFormatting>
  <conditionalFormatting sqref="P253">
    <cfRule type="containsText" dxfId="1" priority="527" operator="containsText" text="Medio">
      <formula>NOT(ISERROR(SEARCH(("Medio"),(P253))))</formula>
    </cfRule>
  </conditionalFormatting>
  <conditionalFormatting sqref="T253">
    <cfRule type="containsText" dxfId="6" priority="528" operator="containsText" text="Mejorable">
      <formula>NOT(ISERROR(SEARCH(("Mejorable"),(T253))))</formula>
    </cfRule>
  </conditionalFormatting>
  <conditionalFormatting sqref="T253">
    <cfRule type="containsText" dxfId="5" priority="529" operator="containsText" text="No Aceptable">
      <formula>NOT(ISERROR(SEARCH(("No Aceptable"),(T253))))</formula>
    </cfRule>
  </conditionalFormatting>
  <conditionalFormatting sqref="AF253">
    <cfRule type="containsText" dxfId="4" priority="530" operator="containsText" text="Muy Alto">
      <formula>NOT(ISERROR(SEARCH(("Muy Alto"),(AF253))))</formula>
    </cfRule>
  </conditionalFormatting>
  <conditionalFormatting sqref="AF253">
    <cfRule type="containsText" dxfId="5" priority="531" operator="containsText" text="Alto ">
      <formula>NOT(ISERROR(SEARCH(("Alto "),(AF253))))</formula>
    </cfRule>
  </conditionalFormatting>
  <conditionalFormatting sqref="AF253">
    <cfRule type="containsText" dxfId="1" priority="532" operator="containsText" text="Medio">
      <formula>NOT(ISERROR(SEARCH(("Medio"),(AF253))))</formula>
    </cfRule>
  </conditionalFormatting>
  <conditionalFormatting sqref="AF253">
    <cfRule type="containsText" dxfId="6" priority="533" operator="containsText" text="Bajo">
      <formula>NOT(ISERROR(SEARCH(("Bajo"),(AF253))))</formula>
    </cfRule>
  </conditionalFormatting>
  <conditionalFormatting sqref="T253">
    <cfRule type="containsText" dxfId="7" priority="534" operator="containsText" text="Se acepta">
      <formula>NOT(ISERROR(SEARCH(("Se acepta"),(T253))))</formula>
    </cfRule>
  </conditionalFormatting>
  <conditionalFormatting sqref="AI253">
    <cfRule type="containsText" dxfId="7" priority="535" operator="containsText" text="4">
      <formula>NOT(ISERROR(SEARCH(("4"),(AI253))))</formula>
    </cfRule>
  </conditionalFormatting>
  <conditionalFormatting sqref="AI253">
    <cfRule type="containsText" dxfId="6" priority="536" operator="containsText" text="3">
      <formula>NOT(ISERROR(SEARCH(("3"),(AI253))))</formula>
    </cfRule>
  </conditionalFormatting>
  <conditionalFormatting sqref="AI253">
    <cfRule type="containsText" dxfId="8" priority="537" operator="containsText" text="2">
      <formula>NOT(ISERROR(SEARCH(("2"),(AI253))))</formula>
    </cfRule>
  </conditionalFormatting>
  <conditionalFormatting sqref="AI253">
    <cfRule type="containsText" dxfId="5" priority="538" operator="containsText" text="1">
      <formula>NOT(ISERROR(SEARCH(("1"),(AI253))))</formula>
    </cfRule>
  </conditionalFormatting>
  <conditionalFormatting sqref="P255:P256">
    <cfRule type="containsText" dxfId="4" priority="539" operator="containsText" text="Muy Alto ">
      <formula>NOT(ISERROR(SEARCH(("Muy Alto "),(P255))))</formula>
    </cfRule>
  </conditionalFormatting>
  <conditionalFormatting sqref="P255:P256">
    <cfRule type="containsText" dxfId="5" priority="540" operator="containsText" text="Alto">
      <formula>NOT(ISERROR(SEARCH(("Alto"),(P255))))</formula>
    </cfRule>
  </conditionalFormatting>
  <conditionalFormatting sqref="P255:P256">
    <cfRule type="containsText" dxfId="6" priority="541" operator="containsText" text="Bajo">
      <formula>NOT(ISERROR(SEARCH(("Bajo"),(P255))))</formula>
    </cfRule>
  </conditionalFormatting>
  <conditionalFormatting sqref="P255:P256">
    <cfRule type="containsText" dxfId="1" priority="542" operator="containsText" text="Medio">
      <formula>NOT(ISERROR(SEARCH(("Medio"),(P255))))</formula>
    </cfRule>
  </conditionalFormatting>
  <conditionalFormatting sqref="T255:T256">
    <cfRule type="containsText" dxfId="6" priority="543" operator="containsText" text="Mejorable">
      <formula>NOT(ISERROR(SEARCH(("Mejorable"),(T255))))</formula>
    </cfRule>
  </conditionalFormatting>
  <conditionalFormatting sqref="T255:T256">
    <cfRule type="containsText" dxfId="5" priority="544" operator="containsText" text="No Aceptable">
      <formula>NOT(ISERROR(SEARCH(("No Aceptable"),(T255))))</formula>
    </cfRule>
  </conditionalFormatting>
  <conditionalFormatting sqref="AF255:AF256">
    <cfRule type="containsText" dxfId="4" priority="545" operator="containsText" text="Muy Alto">
      <formula>NOT(ISERROR(SEARCH(("Muy Alto"),(AF255))))</formula>
    </cfRule>
  </conditionalFormatting>
  <conditionalFormatting sqref="AF255:AF256">
    <cfRule type="containsText" dxfId="5" priority="546" operator="containsText" text="Alto ">
      <formula>NOT(ISERROR(SEARCH(("Alto "),(AF255))))</formula>
    </cfRule>
  </conditionalFormatting>
  <conditionalFormatting sqref="AF255:AF256">
    <cfRule type="containsText" dxfId="1" priority="547" operator="containsText" text="Medio">
      <formula>NOT(ISERROR(SEARCH(("Medio"),(AF255))))</formula>
    </cfRule>
  </conditionalFormatting>
  <conditionalFormatting sqref="AF255:AF256">
    <cfRule type="containsText" dxfId="6" priority="548" operator="containsText" text="Bajo">
      <formula>NOT(ISERROR(SEARCH(("Bajo"),(AF255))))</formula>
    </cfRule>
  </conditionalFormatting>
  <conditionalFormatting sqref="T255:T256">
    <cfRule type="containsText" dxfId="7" priority="549" operator="containsText" text="Se acepta">
      <formula>NOT(ISERROR(SEARCH(("Se acepta"),(T255))))</formula>
    </cfRule>
  </conditionalFormatting>
  <conditionalFormatting sqref="AI255:AI256">
    <cfRule type="containsText" dxfId="7" priority="550" operator="containsText" text="4">
      <formula>NOT(ISERROR(SEARCH(("4"),(AI255))))</formula>
    </cfRule>
  </conditionalFormatting>
  <conditionalFormatting sqref="AI255:AI256">
    <cfRule type="containsText" dxfId="6" priority="551" operator="containsText" text="3">
      <formula>NOT(ISERROR(SEARCH(("3"),(AI255))))</formula>
    </cfRule>
  </conditionalFormatting>
  <conditionalFormatting sqref="AI255:AI256">
    <cfRule type="containsText" dxfId="8" priority="552" operator="containsText" text="2">
      <formula>NOT(ISERROR(SEARCH(("2"),(AI255))))</formula>
    </cfRule>
  </conditionalFormatting>
  <conditionalFormatting sqref="AI255:AI256">
    <cfRule type="containsText" dxfId="5" priority="553" operator="containsText" text="1">
      <formula>NOT(ISERROR(SEARCH(("1"),(AI255))))</formula>
    </cfRule>
  </conditionalFormatting>
  <conditionalFormatting sqref="P258:P262">
    <cfRule type="containsText" dxfId="4" priority="554" operator="containsText" text="Muy Alto ">
      <formula>NOT(ISERROR(SEARCH(("Muy Alto "),(P258))))</formula>
    </cfRule>
  </conditionalFormatting>
  <conditionalFormatting sqref="P258:P262">
    <cfRule type="containsText" dxfId="5" priority="555" operator="containsText" text="Alto">
      <formula>NOT(ISERROR(SEARCH(("Alto"),(P258))))</formula>
    </cfRule>
  </conditionalFormatting>
  <conditionalFormatting sqref="P258:P262">
    <cfRule type="containsText" dxfId="6" priority="556" operator="containsText" text="Bajo">
      <formula>NOT(ISERROR(SEARCH(("Bajo"),(P258))))</formula>
    </cfRule>
  </conditionalFormatting>
  <conditionalFormatting sqref="P258:P262">
    <cfRule type="containsText" dxfId="1" priority="557" operator="containsText" text="Medio">
      <formula>NOT(ISERROR(SEARCH(("Medio"),(P258))))</formula>
    </cfRule>
  </conditionalFormatting>
  <conditionalFormatting sqref="T258:T262">
    <cfRule type="containsText" dxfId="6" priority="558" operator="containsText" text="Mejorable">
      <formula>NOT(ISERROR(SEARCH(("Mejorable"),(T258))))</formula>
    </cfRule>
  </conditionalFormatting>
  <conditionalFormatting sqref="T258:T262">
    <cfRule type="containsText" dxfId="5" priority="559" operator="containsText" text="No Aceptable">
      <formula>NOT(ISERROR(SEARCH(("No Aceptable"),(T258))))</formula>
    </cfRule>
  </conditionalFormatting>
  <conditionalFormatting sqref="AF258:AF262">
    <cfRule type="containsText" dxfId="4" priority="560" operator="containsText" text="Muy Alto">
      <formula>NOT(ISERROR(SEARCH(("Muy Alto"),(AF258))))</formula>
    </cfRule>
  </conditionalFormatting>
  <conditionalFormatting sqref="AF258:AF262">
    <cfRule type="containsText" dxfId="5" priority="561" operator="containsText" text="Alto ">
      <formula>NOT(ISERROR(SEARCH(("Alto "),(AF258))))</formula>
    </cfRule>
  </conditionalFormatting>
  <conditionalFormatting sqref="AF258:AF262">
    <cfRule type="containsText" dxfId="1" priority="562" operator="containsText" text="Medio">
      <formula>NOT(ISERROR(SEARCH(("Medio"),(AF258))))</formula>
    </cfRule>
  </conditionalFormatting>
  <conditionalFormatting sqref="AF258:AF262">
    <cfRule type="containsText" dxfId="6" priority="563" operator="containsText" text="Bajo">
      <formula>NOT(ISERROR(SEARCH(("Bajo"),(AF258))))</formula>
    </cfRule>
  </conditionalFormatting>
  <conditionalFormatting sqref="T258:T262">
    <cfRule type="containsText" dxfId="7" priority="564" operator="containsText" text="Se acepta">
      <formula>NOT(ISERROR(SEARCH(("Se acepta"),(T258))))</formula>
    </cfRule>
  </conditionalFormatting>
  <conditionalFormatting sqref="AI258:AI262">
    <cfRule type="containsText" dxfId="7" priority="565" operator="containsText" text="4">
      <formula>NOT(ISERROR(SEARCH(("4"),(AI258))))</formula>
    </cfRule>
  </conditionalFormatting>
  <conditionalFormatting sqref="AI258:AI262">
    <cfRule type="containsText" dxfId="6" priority="566" operator="containsText" text="3">
      <formula>NOT(ISERROR(SEARCH(("3"),(AI258))))</formula>
    </cfRule>
  </conditionalFormatting>
  <conditionalFormatting sqref="AI258:AI262">
    <cfRule type="containsText" dxfId="8" priority="567" operator="containsText" text="2">
      <formula>NOT(ISERROR(SEARCH(("2"),(AI258))))</formula>
    </cfRule>
  </conditionalFormatting>
  <conditionalFormatting sqref="AI258:AI262">
    <cfRule type="containsText" dxfId="5" priority="568" operator="containsText" text="1">
      <formula>NOT(ISERROR(SEARCH(("1"),(AI258))))</formula>
    </cfRule>
  </conditionalFormatting>
  <dataValidations>
    <dataValidation type="list" allowBlank="1" showErrorMessage="1" sqref="N16:N20 N24:N105 N108:N178 N181:N280 AD16:AD280 N287:N302 AD282:AD303">
      <formula1>$E$338:$E$341</formula1>
    </dataValidation>
    <dataValidation type="list" allowBlank="1" showErrorMessage="1" sqref="Q16:Q280 AG16:AG280 Q282:Q303 AG282:AG303">
      <formula1>$F$338:$F$341</formula1>
    </dataValidation>
    <dataValidation type="list" allowBlank="1" showDropDown="1" showErrorMessage="1" sqref="M16">
      <formula1>$D$338:$D$340</formula1>
    </dataValidation>
    <dataValidation type="list" allowBlank="1" showErrorMessage="1" sqref="AC16:AC280 AC282:AC303">
      <formula1>$D$338:$D$340</formula1>
    </dataValidation>
  </dataValidations>
  <printOptions horizontalCentered="1"/>
  <pageMargins bottom="0.7480314960629921" footer="0.0" header="0.0" left="0.7086614173228347" right="0.7086614173228347" top="0.7480314960629921"/>
  <pageSetup paperSize="5" scale="19"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29"/>
    <col customWidth="1" min="2" max="2" width="22.14"/>
    <col customWidth="1" min="3" max="3" width="23.0"/>
    <col customWidth="1" min="4" max="4" width="23.57"/>
    <col customWidth="1" min="5" max="5" width="11.43"/>
    <col customWidth="1" min="6" max="6" width="42.43"/>
    <col customWidth="1" min="7" max="7" width="25.71"/>
    <col customWidth="1" min="8" max="8" width="26.14"/>
    <col customWidth="1" min="9" max="9" width="32.14"/>
    <col customWidth="1" min="10" max="10" width="51.29"/>
    <col customWidth="1" min="11" max="11" width="35.29"/>
    <col customWidth="1" min="12" max="18" width="11.43"/>
    <col customWidth="1" min="19" max="19" width="12.86"/>
    <col customWidth="1" min="20" max="20" width="11.43"/>
    <col customWidth="1" min="21" max="21" width="20.14"/>
    <col customWidth="1" min="22" max="22" width="15.71"/>
    <col customWidth="1" min="23" max="23" width="34.14"/>
    <col customWidth="1" min="24" max="24" width="30.86"/>
    <col customWidth="1" min="25" max="25" width="32.14"/>
    <col customWidth="1" min="26" max="26" width="41.14"/>
    <col customWidth="1" min="27" max="27" width="26.71"/>
    <col customWidth="1" min="28" max="34" width="11.43"/>
  </cols>
  <sheetData>
    <row r="1" ht="36.0" customHeight="1">
      <c r="A1" s="232"/>
      <c r="B1" s="60"/>
      <c r="C1" s="60"/>
      <c r="D1" s="61"/>
      <c r="E1" s="233" t="s">
        <v>155</v>
      </c>
      <c r="F1" s="60"/>
      <c r="G1" s="60"/>
      <c r="H1" s="60"/>
      <c r="I1" s="60"/>
      <c r="J1" s="60"/>
      <c r="K1" s="60"/>
      <c r="L1" s="60"/>
      <c r="M1" s="60"/>
      <c r="N1" s="60"/>
      <c r="O1" s="60"/>
      <c r="P1" s="60"/>
      <c r="Q1" s="60"/>
      <c r="R1" s="60"/>
      <c r="S1" s="60"/>
      <c r="T1" s="60"/>
      <c r="U1" s="60"/>
      <c r="V1" s="60"/>
      <c r="W1" s="61"/>
      <c r="X1" s="63" t="s">
        <v>1325</v>
      </c>
      <c r="Y1" s="64"/>
      <c r="Z1" s="64"/>
      <c r="AA1" s="65"/>
      <c r="AB1" s="234"/>
      <c r="AC1" s="234"/>
      <c r="AD1" s="234"/>
      <c r="AE1" s="234"/>
      <c r="AF1" s="234"/>
      <c r="AG1" s="234"/>
      <c r="AH1" s="234"/>
    </row>
    <row r="2" ht="36.0" customHeight="1">
      <c r="A2" s="69"/>
      <c r="D2" s="70"/>
      <c r="E2" s="71"/>
      <c r="F2" s="72"/>
      <c r="G2" s="72"/>
      <c r="H2" s="72"/>
      <c r="I2" s="72"/>
      <c r="J2" s="72"/>
      <c r="K2" s="72"/>
      <c r="L2" s="72"/>
      <c r="M2" s="72"/>
      <c r="N2" s="72"/>
      <c r="O2" s="72"/>
      <c r="P2" s="72"/>
      <c r="Q2" s="72"/>
      <c r="R2" s="72"/>
      <c r="S2" s="72"/>
      <c r="T2" s="72"/>
      <c r="U2" s="72"/>
      <c r="V2" s="72"/>
      <c r="W2" s="73"/>
      <c r="X2" s="63" t="s">
        <v>157</v>
      </c>
      <c r="Y2" s="64"/>
      <c r="Z2" s="64"/>
      <c r="AA2" s="65"/>
      <c r="AB2" s="234"/>
      <c r="AC2" s="234"/>
      <c r="AD2" s="234"/>
      <c r="AE2" s="234"/>
      <c r="AF2" s="234"/>
      <c r="AG2" s="234"/>
      <c r="AH2" s="234"/>
    </row>
    <row r="3" ht="36.0" customHeight="1">
      <c r="A3" s="69"/>
      <c r="D3" s="70"/>
      <c r="E3" s="235" t="s">
        <v>1326</v>
      </c>
      <c r="F3" s="60"/>
      <c r="G3" s="60"/>
      <c r="H3" s="60"/>
      <c r="I3" s="60"/>
      <c r="J3" s="60"/>
      <c r="K3" s="60"/>
      <c r="L3" s="60"/>
      <c r="M3" s="60"/>
      <c r="N3" s="60"/>
      <c r="O3" s="60"/>
      <c r="P3" s="60"/>
      <c r="Q3" s="60"/>
      <c r="R3" s="60"/>
      <c r="S3" s="60"/>
      <c r="T3" s="60"/>
      <c r="U3" s="60"/>
      <c r="V3" s="60"/>
      <c r="W3" s="61"/>
      <c r="X3" s="63" t="s">
        <v>1327</v>
      </c>
      <c r="Y3" s="64"/>
      <c r="Z3" s="64"/>
      <c r="AA3" s="65"/>
      <c r="AB3" s="234"/>
      <c r="AC3" s="234"/>
      <c r="AD3" s="234"/>
      <c r="AE3" s="234"/>
      <c r="AF3" s="234"/>
      <c r="AG3" s="234"/>
      <c r="AH3" s="234"/>
    </row>
    <row r="4" ht="36.0" customHeight="1">
      <c r="A4" s="71"/>
      <c r="B4" s="72"/>
      <c r="C4" s="72"/>
      <c r="D4" s="73"/>
      <c r="E4" s="71"/>
      <c r="F4" s="72"/>
      <c r="G4" s="72"/>
      <c r="H4" s="72"/>
      <c r="I4" s="72"/>
      <c r="J4" s="72"/>
      <c r="K4" s="72"/>
      <c r="L4" s="72"/>
      <c r="M4" s="72"/>
      <c r="N4" s="72"/>
      <c r="O4" s="72"/>
      <c r="P4" s="72"/>
      <c r="Q4" s="72"/>
      <c r="R4" s="72"/>
      <c r="S4" s="72"/>
      <c r="T4" s="72"/>
      <c r="U4" s="72"/>
      <c r="V4" s="72"/>
      <c r="W4" s="73"/>
      <c r="X4" s="74" t="s">
        <v>160</v>
      </c>
      <c r="Y4" s="64"/>
      <c r="Z4" s="64"/>
      <c r="AA4" s="65"/>
      <c r="AB4" s="234"/>
      <c r="AC4" s="234"/>
      <c r="AD4" s="234"/>
      <c r="AE4" s="234"/>
      <c r="AF4" s="234"/>
      <c r="AG4" s="234"/>
      <c r="AH4" s="234"/>
    </row>
    <row r="5" ht="25.5" customHeight="1">
      <c r="A5" s="234" t="s">
        <v>161</v>
      </c>
      <c r="B5" s="236"/>
      <c r="C5" s="236"/>
      <c r="D5" s="236"/>
      <c r="E5" s="237"/>
      <c r="F5" s="237"/>
      <c r="G5" s="236"/>
      <c r="H5" s="236"/>
      <c r="I5" s="236"/>
      <c r="J5" s="236"/>
      <c r="K5" s="236"/>
      <c r="L5" s="236"/>
      <c r="M5" s="236"/>
      <c r="N5" s="236"/>
      <c r="O5" s="236"/>
      <c r="P5" s="236"/>
      <c r="Q5" s="236"/>
      <c r="R5" s="236"/>
      <c r="S5" s="236"/>
      <c r="T5" s="236"/>
      <c r="U5" s="236"/>
      <c r="V5" s="236"/>
      <c r="W5" s="236"/>
      <c r="X5" s="236"/>
      <c r="Y5" s="236"/>
      <c r="Z5" s="236"/>
      <c r="AA5" s="236"/>
      <c r="AB5" s="238"/>
      <c r="AC5" s="238"/>
      <c r="AD5" s="238"/>
      <c r="AE5" s="238"/>
      <c r="AF5" s="238"/>
      <c r="AG5" s="238"/>
      <c r="AH5" s="238"/>
    </row>
    <row r="6" ht="25.5" customHeight="1">
      <c r="A6" s="239" t="s">
        <v>1328</v>
      </c>
      <c r="B6" s="236"/>
      <c r="C6" s="236"/>
      <c r="D6" s="236"/>
      <c r="E6" s="237"/>
      <c r="F6" s="237"/>
      <c r="G6" s="236"/>
      <c r="H6" s="236"/>
      <c r="I6" s="236"/>
      <c r="J6" s="236"/>
      <c r="K6" s="236"/>
      <c r="L6" s="236"/>
      <c r="M6" s="236"/>
      <c r="N6" s="236"/>
      <c r="O6" s="236"/>
      <c r="P6" s="236"/>
      <c r="Q6" s="236"/>
      <c r="R6" s="236"/>
      <c r="S6" s="236"/>
      <c r="T6" s="236"/>
      <c r="U6" s="236"/>
      <c r="V6" s="236"/>
      <c r="W6" s="236"/>
      <c r="X6" s="236"/>
      <c r="Y6" s="236"/>
      <c r="Z6" s="236"/>
      <c r="AA6" s="236"/>
      <c r="AB6" s="238"/>
      <c r="AC6" s="238"/>
      <c r="AD6" s="238"/>
      <c r="AE6" s="238"/>
      <c r="AF6" s="238"/>
      <c r="AG6" s="238"/>
      <c r="AH6" s="238"/>
    </row>
    <row r="7" ht="13.5" customHeight="1">
      <c r="A7" s="83"/>
      <c r="D7" s="236"/>
      <c r="E7" s="237"/>
      <c r="F7" s="237"/>
      <c r="G7" s="236"/>
      <c r="H7" s="236"/>
      <c r="I7" s="236"/>
      <c r="J7" s="236"/>
      <c r="K7" s="236"/>
      <c r="L7" s="236"/>
      <c r="M7" s="236"/>
      <c r="N7" s="236"/>
      <c r="O7" s="236"/>
      <c r="P7" s="236"/>
      <c r="Q7" s="236"/>
      <c r="R7" s="236"/>
      <c r="S7" s="236"/>
      <c r="T7" s="236"/>
      <c r="U7" s="236"/>
      <c r="V7" s="240" t="s">
        <v>1329</v>
      </c>
      <c r="W7" s="241"/>
      <c r="X7" s="241"/>
      <c r="Y7" s="241"/>
      <c r="Z7" s="241"/>
      <c r="AA7" s="241"/>
      <c r="AB7" s="238"/>
      <c r="AC7" s="238"/>
      <c r="AD7" s="238"/>
      <c r="AE7" s="238"/>
      <c r="AF7" s="238"/>
      <c r="AG7" s="238"/>
      <c r="AH7" s="242">
        <v>3.0</v>
      </c>
    </row>
    <row r="8" ht="13.5" customHeight="1">
      <c r="A8" s="83"/>
      <c r="D8" s="234"/>
      <c r="E8" s="243"/>
      <c r="F8" s="243"/>
      <c r="G8" s="234"/>
      <c r="H8" s="234"/>
      <c r="I8" s="234"/>
      <c r="J8" s="234"/>
      <c r="K8" s="234"/>
      <c r="L8" s="234"/>
      <c r="M8" s="234"/>
      <c r="N8" s="234"/>
      <c r="O8" s="234"/>
      <c r="P8" s="234"/>
      <c r="Q8" s="234"/>
      <c r="R8" s="234"/>
      <c r="S8" s="234"/>
      <c r="T8" s="234"/>
      <c r="U8" s="234"/>
      <c r="V8" s="244" t="s">
        <v>1330</v>
      </c>
      <c r="AB8" s="238"/>
      <c r="AC8" s="238"/>
      <c r="AD8" s="238"/>
      <c r="AE8" s="238"/>
      <c r="AF8" s="238"/>
      <c r="AG8" s="238"/>
      <c r="AH8" s="242">
        <v>4.0</v>
      </c>
    </row>
    <row r="9" ht="13.5" customHeight="1">
      <c r="A9" s="236"/>
      <c r="B9" s="236"/>
      <c r="C9" s="236"/>
      <c r="D9" s="236"/>
      <c r="E9" s="237"/>
      <c r="F9" s="237"/>
      <c r="G9" s="236"/>
      <c r="H9" s="236"/>
      <c r="I9" s="236"/>
      <c r="J9" s="236"/>
      <c r="K9" s="236"/>
      <c r="L9" s="236"/>
      <c r="M9" s="236"/>
      <c r="N9" s="236"/>
      <c r="O9" s="236"/>
      <c r="P9" s="236"/>
      <c r="Q9" s="236"/>
      <c r="R9" s="236"/>
      <c r="S9" s="236"/>
      <c r="T9" s="236"/>
      <c r="U9" s="236"/>
      <c r="V9" s="236"/>
      <c r="W9" s="236"/>
      <c r="X9" s="236"/>
      <c r="Y9" s="236"/>
      <c r="Z9" s="236"/>
      <c r="AA9" s="236"/>
      <c r="AB9" s="238"/>
      <c r="AC9" s="238"/>
      <c r="AD9" s="238"/>
      <c r="AE9" s="238"/>
      <c r="AF9" s="238"/>
      <c r="AG9" s="238"/>
      <c r="AH9" s="238"/>
    </row>
    <row r="10" ht="13.5" customHeight="1">
      <c r="A10" s="245" t="s">
        <v>165</v>
      </c>
      <c r="B10" s="245" t="s">
        <v>166</v>
      </c>
      <c r="C10" s="245" t="s">
        <v>167</v>
      </c>
      <c r="D10" s="245" t="s">
        <v>168</v>
      </c>
      <c r="E10" s="85" t="s">
        <v>169</v>
      </c>
      <c r="F10" s="86" t="s">
        <v>170</v>
      </c>
      <c r="G10" s="61"/>
      <c r="H10" s="85" t="s">
        <v>171</v>
      </c>
      <c r="I10" s="86" t="s">
        <v>172</v>
      </c>
      <c r="J10" s="60"/>
      <c r="K10" s="61"/>
      <c r="L10" s="86" t="s">
        <v>173</v>
      </c>
      <c r="M10" s="60"/>
      <c r="N10" s="60"/>
      <c r="O10" s="60"/>
      <c r="P10" s="60"/>
      <c r="Q10" s="60"/>
      <c r="R10" s="61"/>
      <c r="S10" s="85" t="s">
        <v>174</v>
      </c>
      <c r="T10" s="86" t="s">
        <v>175</v>
      </c>
      <c r="U10" s="60"/>
      <c r="V10" s="61"/>
      <c r="W10" s="86" t="s">
        <v>176</v>
      </c>
      <c r="X10" s="60"/>
      <c r="Y10" s="60"/>
      <c r="Z10" s="60"/>
      <c r="AA10" s="61"/>
      <c r="AB10" s="87" t="s">
        <v>177</v>
      </c>
      <c r="AC10" s="60"/>
      <c r="AD10" s="60"/>
      <c r="AE10" s="60"/>
      <c r="AF10" s="60"/>
      <c r="AG10" s="60"/>
      <c r="AH10" s="61"/>
    </row>
    <row r="11" ht="60.0" customHeight="1">
      <c r="A11" s="88"/>
      <c r="B11" s="88"/>
      <c r="C11" s="88"/>
      <c r="D11" s="88"/>
      <c r="E11" s="88"/>
      <c r="F11" s="71"/>
      <c r="G11" s="73"/>
      <c r="H11" s="88"/>
      <c r="I11" s="71"/>
      <c r="J11" s="72"/>
      <c r="K11" s="73"/>
      <c r="L11" s="71"/>
      <c r="M11" s="72"/>
      <c r="N11" s="72"/>
      <c r="O11" s="72"/>
      <c r="P11" s="72"/>
      <c r="Q11" s="72"/>
      <c r="R11" s="73"/>
      <c r="S11" s="88"/>
      <c r="T11" s="71"/>
      <c r="U11" s="72"/>
      <c r="V11" s="73"/>
      <c r="W11" s="71"/>
      <c r="X11" s="72"/>
      <c r="Y11" s="72"/>
      <c r="Z11" s="72"/>
      <c r="AA11" s="73"/>
      <c r="AB11" s="71"/>
      <c r="AC11" s="72"/>
      <c r="AD11" s="72"/>
      <c r="AE11" s="72"/>
      <c r="AF11" s="72"/>
      <c r="AG11" s="72"/>
      <c r="AH11" s="73"/>
    </row>
    <row r="12" ht="130.5" customHeight="1">
      <c r="A12" s="88"/>
      <c r="B12" s="88"/>
      <c r="C12" s="88"/>
      <c r="D12" s="88"/>
      <c r="E12" s="88"/>
      <c r="F12" s="245" t="s">
        <v>178</v>
      </c>
      <c r="G12" s="245" t="s">
        <v>179</v>
      </c>
      <c r="H12" s="88"/>
      <c r="I12" s="245" t="s">
        <v>180</v>
      </c>
      <c r="J12" s="245" t="s">
        <v>181</v>
      </c>
      <c r="K12" s="245" t="s">
        <v>182</v>
      </c>
      <c r="L12" s="85" t="s">
        <v>199</v>
      </c>
      <c r="M12" s="85" t="s">
        <v>200</v>
      </c>
      <c r="N12" s="85" t="s">
        <v>185</v>
      </c>
      <c r="O12" s="85" t="s">
        <v>186</v>
      </c>
      <c r="P12" s="85" t="s">
        <v>201</v>
      </c>
      <c r="Q12" s="85" t="s">
        <v>202</v>
      </c>
      <c r="R12" s="85" t="s">
        <v>189</v>
      </c>
      <c r="S12" s="85" t="s">
        <v>1331</v>
      </c>
      <c r="T12" s="85" t="s">
        <v>191</v>
      </c>
      <c r="U12" s="85" t="s">
        <v>192</v>
      </c>
      <c r="V12" s="85" t="s">
        <v>1332</v>
      </c>
      <c r="W12" s="85" t="s">
        <v>194</v>
      </c>
      <c r="X12" s="85" t="s">
        <v>195</v>
      </c>
      <c r="Y12" s="85" t="s">
        <v>196</v>
      </c>
      <c r="Z12" s="85" t="s">
        <v>197</v>
      </c>
      <c r="AA12" s="85" t="s">
        <v>198</v>
      </c>
      <c r="AB12" s="89" t="s">
        <v>199</v>
      </c>
      <c r="AC12" s="89" t="s">
        <v>200</v>
      </c>
      <c r="AD12" s="89" t="s">
        <v>185</v>
      </c>
      <c r="AE12" s="89" t="s">
        <v>186</v>
      </c>
      <c r="AF12" s="89" t="s">
        <v>201</v>
      </c>
      <c r="AG12" s="89" t="s">
        <v>202</v>
      </c>
      <c r="AH12" s="89" t="s">
        <v>189</v>
      </c>
    </row>
    <row r="13" ht="88.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J13" s="246">
        <v>1.0</v>
      </c>
    </row>
    <row r="14" ht="106.5" customHeight="1">
      <c r="A14" s="94" t="s">
        <v>1333</v>
      </c>
      <c r="B14" s="192" t="s">
        <v>1334</v>
      </c>
      <c r="C14" s="94" t="s">
        <v>1335</v>
      </c>
      <c r="D14" s="94" t="s">
        <v>1336</v>
      </c>
      <c r="E14" s="173" t="s">
        <v>214</v>
      </c>
      <c r="F14" s="101" t="s">
        <v>1337</v>
      </c>
      <c r="G14" s="101" t="s">
        <v>781</v>
      </c>
      <c r="H14" s="173" t="s">
        <v>1338</v>
      </c>
      <c r="I14" s="101" t="s">
        <v>1339</v>
      </c>
      <c r="J14" s="173"/>
      <c r="K14" s="173"/>
      <c r="L14" s="98">
        <v>2.0</v>
      </c>
      <c r="M14" s="98">
        <v>2.0</v>
      </c>
      <c r="N14" s="100">
        <f t="shared" ref="N14:N58" si="1">+M14*L14</f>
        <v>4</v>
      </c>
      <c r="O14" s="100" t="str">
        <f t="shared" ref="O14:O58" si="2">IF(AND(N14&gt;=2,N14&lt;=4),"Bajo",IF(AND(N14&gt;=6,N14&lt;=8),"Medio",IF(AND(N14&gt;=10,N14&lt;=20),"Alto",IF(AND(N14&gt;=24,N14&lt;=40),"Muy Alto"))))</f>
        <v>Bajo</v>
      </c>
      <c r="P14" s="98">
        <v>25.0</v>
      </c>
      <c r="Q14" s="100">
        <f t="shared" ref="Q14:Q58" si="3">N14*P14</f>
        <v>100</v>
      </c>
      <c r="R14" s="100" t="str">
        <f t="shared" ref="R14:R59" si="4">IF(AND(Q14&gt;19,Q14=20),"lV",IF(AND(Q14&gt;=40,Q14&lt;=120),"lll",IF(AND(Q14&gt;=150,Q14&lt;=500),"ll",IF(AND(Q14&gt;=400,Q14&lt;=6000),"l"))))</f>
        <v>lll</v>
      </c>
      <c r="S14" s="100" t="str">
        <f t="shared" ref="S14:S56" si="5">IF(AND(R14="l"),"No se acepta",IF(AND(R14="ll"),"Aceptable con control especifico",IF(AND(R14="lll"),"Mejorable",IF(AND(R14="lV"),"Aceptable"))))</f>
        <v>Mejorable</v>
      </c>
      <c r="T14" s="101">
        <v>5.0</v>
      </c>
      <c r="U14" s="101" t="s">
        <v>1340</v>
      </c>
      <c r="V14" s="101" t="s">
        <v>272</v>
      </c>
      <c r="W14" s="101" t="s">
        <v>215</v>
      </c>
      <c r="X14" s="101" t="s">
        <v>215</v>
      </c>
      <c r="Y14" s="101" t="s">
        <v>1341</v>
      </c>
      <c r="Z14" s="101" t="s">
        <v>1342</v>
      </c>
      <c r="AA14" s="101" t="s">
        <v>1343</v>
      </c>
      <c r="AB14" s="98">
        <v>2.0</v>
      </c>
      <c r="AC14" s="98">
        <v>2.0</v>
      </c>
      <c r="AD14" s="100">
        <f t="shared" ref="AD14:AD58" si="6">+AC14*AB14</f>
        <v>4</v>
      </c>
      <c r="AE14" s="100" t="str">
        <f t="shared" ref="AE14:AE58" si="7">IF(AND(AD14&gt;=2,AD14&lt;=4),"Bajo",IF(AND(AD14&gt;=6,AD14&lt;=8),"Medio",IF(AND(AD14&gt;=10,AD14&lt;=20),"Alto",IF(AND(AD14&gt;=24,AD14&lt;=40),"Muy Alto"))))</f>
        <v>Bajo</v>
      </c>
      <c r="AF14" s="98">
        <v>10.0</v>
      </c>
      <c r="AG14" s="100">
        <f t="shared" ref="AG14:AG58" si="8">AD14*AF14</f>
        <v>40</v>
      </c>
      <c r="AH14" s="100" t="str">
        <f t="shared" ref="AH14:AH60" si="9">IF(AND(AG14&gt;19,AG14=20),"lV",IF(AND(AG14&gt;=40,AG14&lt;=120),"lll",IF(AND(AG14&gt;=150,AG14&lt;=500),"ll",IF(AND(AG14&gt;=400,AG14&lt;=6000),"l"))))</f>
        <v>lll</v>
      </c>
      <c r="AJ14" s="246">
        <v>2.0</v>
      </c>
    </row>
    <row r="15" ht="106.5" customHeight="1">
      <c r="A15" s="88"/>
      <c r="B15" s="88"/>
      <c r="C15" s="88"/>
      <c r="D15" s="88"/>
      <c r="E15" s="173" t="s">
        <v>214</v>
      </c>
      <c r="F15" s="101" t="s">
        <v>1337</v>
      </c>
      <c r="G15" s="101" t="s">
        <v>1344</v>
      </c>
      <c r="H15" s="101" t="s">
        <v>1345</v>
      </c>
      <c r="I15" s="101" t="s">
        <v>241</v>
      </c>
      <c r="J15" s="173" t="s">
        <v>241</v>
      </c>
      <c r="K15" s="173" t="s">
        <v>211</v>
      </c>
      <c r="L15" s="98">
        <v>2.0</v>
      </c>
      <c r="M15" s="98">
        <v>2.0</v>
      </c>
      <c r="N15" s="100">
        <f t="shared" si="1"/>
        <v>4</v>
      </c>
      <c r="O15" s="100" t="str">
        <f t="shared" si="2"/>
        <v>Bajo</v>
      </c>
      <c r="P15" s="98">
        <v>25.0</v>
      </c>
      <c r="Q15" s="100">
        <f t="shared" si="3"/>
        <v>100</v>
      </c>
      <c r="R15" s="100" t="str">
        <f t="shared" si="4"/>
        <v>lll</v>
      </c>
      <c r="S15" s="100" t="str">
        <f t="shared" si="5"/>
        <v>Mejorable</v>
      </c>
      <c r="T15" s="101">
        <v>5.0</v>
      </c>
      <c r="U15" s="101" t="s">
        <v>1346</v>
      </c>
      <c r="V15" s="101" t="s">
        <v>272</v>
      </c>
      <c r="W15" s="101" t="s">
        <v>215</v>
      </c>
      <c r="X15" s="101" t="s">
        <v>215</v>
      </c>
      <c r="Y15" s="101" t="s">
        <v>215</v>
      </c>
      <c r="Z15" s="101" t="s">
        <v>1347</v>
      </c>
      <c r="AA15" s="101" t="s">
        <v>1348</v>
      </c>
      <c r="AB15" s="98">
        <v>2.0</v>
      </c>
      <c r="AC15" s="98">
        <v>2.0</v>
      </c>
      <c r="AD15" s="100">
        <f t="shared" si="6"/>
        <v>4</v>
      </c>
      <c r="AE15" s="100" t="str">
        <f t="shared" si="7"/>
        <v>Bajo</v>
      </c>
      <c r="AF15" s="98">
        <v>10.0</v>
      </c>
      <c r="AG15" s="100">
        <f t="shared" si="8"/>
        <v>40</v>
      </c>
      <c r="AH15" s="100" t="str">
        <f t="shared" si="9"/>
        <v>lll</v>
      </c>
      <c r="AJ15" s="246">
        <v>3.0</v>
      </c>
    </row>
    <row r="16" ht="106.5" customHeight="1">
      <c r="A16" s="88"/>
      <c r="B16" s="88"/>
      <c r="C16" s="88"/>
      <c r="D16" s="88"/>
      <c r="E16" s="173" t="s">
        <v>214</v>
      </c>
      <c r="F16" s="101" t="s">
        <v>453</v>
      </c>
      <c r="G16" s="101" t="s">
        <v>771</v>
      </c>
      <c r="H16" s="101" t="s">
        <v>1349</v>
      </c>
      <c r="I16" s="173"/>
      <c r="J16" s="173"/>
      <c r="K16" s="101" t="s">
        <v>1350</v>
      </c>
      <c r="L16" s="98">
        <v>2.0</v>
      </c>
      <c r="M16" s="98">
        <v>2.0</v>
      </c>
      <c r="N16" s="100">
        <f t="shared" si="1"/>
        <v>4</v>
      </c>
      <c r="O16" s="100" t="str">
        <f t="shared" si="2"/>
        <v>Bajo</v>
      </c>
      <c r="P16" s="98">
        <v>10.0</v>
      </c>
      <c r="Q16" s="100">
        <f t="shared" si="3"/>
        <v>40</v>
      </c>
      <c r="R16" s="100" t="str">
        <f t="shared" si="4"/>
        <v>lll</v>
      </c>
      <c r="S16" s="100" t="str">
        <f t="shared" si="5"/>
        <v>Mejorable</v>
      </c>
      <c r="T16" s="101">
        <v>5.0</v>
      </c>
      <c r="U16" s="101" t="s">
        <v>1351</v>
      </c>
      <c r="V16" s="101" t="s">
        <v>214</v>
      </c>
      <c r="W16" s="101" t="s">
        <v>1352</v>
      </c>
      <c r="X16" s="101" t="s">
        <v>215</v>
      </c>
      <c r="Y16" s="101" t="s">
        <v>215</v>
      </c>
      <c r="Z16" s="101" t="s">
        <v>1353</v>
      </c>
      <c r="AA16" s="101" t="s">
        <v>1354</v>
      </c>
      <c r="AB16" s="98">
        <v>2.0</v>
      </c>
      <c r="AC16" s="98">
        <v>1.0</v>
      </c>
      <c r="AD16" s="100">
        <f t="shared" si="6"/>
        <v>2</v>
      </c>
      <c r="AE16" s="100" t="str">
        <f t="shared" si="7"/>
        <v>Bajo</v>
      </c>
      <c r="AF16" s="98">
        <v>25.0</v>
      </c>
      <c r="AG16" s="100">
        <f t="shared" si="8"/>
        <v>50</v>
      </c>
      <c r="AH16" s="100" t="str">
        <f t="shared" si="9"/>
        <v>lll</v>
      </c>
      <c r="AJ16" s="246">
        <v>4.0</v>
      </c>
    </row>
    <row r="17" ht="106.5" customHeight="1">
      <c r="A17" s="88"/>
      <c r="B17" s="88"/>
      <c r="C17" s="88"/>
      <c r="D17" s="88"/>
      <c r="E17" s="173" t="s">
        <v>214</v>
      </c>
      <c r="F17" s="101" t="s">
        <v>1355</v>
      </c>
      <c r="G17" s="101" t="s">
        <v>219</v>
      </c>
      <c r="H17" s="101" t="s">
        <v>908</v>
      </c>
      <c r="I17" s="101" t="s">
        <v>1356</v>
      </c>
      <c r="J17" s="101" t="s">
        <v>1357</v>
      </c>
      <c r="K17" s="101" t="s">
        <v>1200</v>
      </c>
      <c r="L17" s="98">
        <v>2.0</v>
      </c>
      <c r="M17" s="98">
        <v>2.0</v>
      </c>
      <c r="N17" s="100">
        <f t="shared" si="1"/>
        <v>4</v>
      </c>
      <c r="O17" s="100" t="str">
        <f t="shared" si="2"/>
        <v>Bajo</v>
      </c>
      <c r="P17" s="98">
        <v>10.0</v>
      </c>
      <c r="Q17" s="100">
        <f t="shared" si="3"/>
        <v>40</v>
      </c>
      <c r="R17" s="100" t="str">
        <f t="shared" si="4"/>
        <v>lll</v>
      </c>
      <c r="S17" s="100" t="str">
        <f t="shared" si="5"/>
        <v>Mejorable</v>
      </c>
      <c r="T17" s="101">
        <v>5.0</v>
      </c>
      <c r="U17" s="101" t="s">
        <v>910</v>
      </c>
      <c r="V17" s="101" t="s">
        <v>214</v>
      </c>
      <c r="W17" s="101" t="s">
        <v>1358</v>
      </c>
      <c r="X17" s="101" t="s">
        <v>215</v>
      </c>
      <c r="Y17" s="101" t="s">
        <v>1359</v>
      </c>
      <c r="Z17" s="101" t="s">
        <v>1360</v>
      </c>
      <c r="AA17" s="101" t="s">
        <v>1361</v>
      </c>
      <c r="AB17" s="98">
        <v>2.0</v>
      </c>
      <c r="AC17" s="98">
        <v>3.0</v>
      </c>
      <c r="AD17" s="100">
        <f t="shared" si="6"/>
        <v>6</v>
      </c>
      <c r="AE17" s="100" t="str">
        <f t="shared" si="7"/>
        <v>Medio</v>
      </c>
      <c r="AF17" s="98">
        <v>25.0</v>
      </c>
      <c r="AG17" s="100">
        <f t="shared" si="8"/>
        <v>150</v>
      </c>
      <c r="AH17" s="100" t="str">
        <f t="shared" si="9"/>
        <v>ll</v>
      </c>
    </row>
    <row r="18" ht="106.5" customHeight="1">
      <c r="A18" s="88"/>
      <c r="B18" s="88"/>
      <c r="C18" s="88"/>
      <c r="D18" s="88"/>
      <c r="E18" s="173" t="s">
        <v>214</v>
      </c>
      <c r="F18" s="101" t="s">
        <v>1362</v>
      </c>
      <c r="G18" s="101" t="s">
        <v>269</v>
      </c>
      <c r="H18" s="101" t="s">
        <v>1363</v>
      </c>
      <c r="I18" s="101" t="s">
        <v>1364</v>
      </c>
      <c r="J18" s="101" t="s">
        <v>1365</v>
      </c>
      <c r="K18" s="173" t="s">
        <v>402</v>
      </c>
      <c r="L18" s="98">
        <v>2.0</v>
      </c>
      <c r="M18" s="98">
        <v>2.0</v>
      </c>
      <c r="N18" s="100">
        <f t="shared" si="1"/>
        <v>4</v>
      </c>
      <c r="O18" s="100" t="str">
        <f t="shared" si="2"/>
        <v>Bajo</v>
      </c>
      <c r="P18" s="98">
        <v>25.0</v>
      </c>
      <c r="Q18" s="100">
        <f t="shared" si="3"/>
        <v>100</v>
      </c>
      <c r="R18" s="100" t="str">
        <f t="shared" si="4"/>
        <v>lll</v>
      </c>
      <c r="S18" s="100" t="str">
        <f t="shared" si="5"/>
        <v>Mejorable</v>
      </c>
      <c r="T18" s="101">
        <v>5.0</v>
      </c>
      <c r="U18" s="101" t="s">
        <v>1366</v>
      </c>
      <c r="V18" s="101" t="s">
        <v>214</v>
      </c>
      <c r="W18" s="101" t="s">
        <v>215</v>
      </c>
      <c r="X18" s="101" t="s">
        <v>1367</v>
      </c>
      <c r="Y18" s="101" t="s">
        <v>1368</v>
      </c>
      <c r="Z18" s="101" t="s">
        <v>1369</v>
      </c>
      <c r="AA18" s="101" t="s">
        <v>1370</v>
      </c>
      <c r="AB18" s="98">
        <v>2.0</v>
      </c>
      <c r="AC18" s="98">
        <v>2.0</v>
      </c>
      <c r="AD18" s="100">
        <f t="shared" si="6"/>
        <v>4</v>
      </c>
      <c r="AE18" s="100" t="str">
        <f t="shared" si="7"/>
        <v>Bajo</v>
      </c>
      <c r="AF18" s="98">
        <v>25.0</v>
      </c>
      <c r="AG18" s="100">
        <f t="shared" si="8"/>
        <v>100</v>
      </c>
      <c r="AH18" s="100" t="str">
        <f t="shared" si="9"/>
        <v>lll</v>
      </c>
    </row>
    <row r="19" ht="106.5" customHeight="1">
      <c r="A19" s="88"/>
      <c r="B19" s="88"/>
      <c r="C19" s="88"/>
      <c r="D19" s="88"/>
      <c r="E19" s="173" t="s">
        <v>214</v>
      </c>
      <c r="F19" s="101" t="s">
        <v>610</v>
      </c>
      <c r="G19" s="101" t="s">
        <v>219</v>
      </c>
      <c r="H19" s="101" t="s">
        <v>1371</v>
      </c>
      <c r="I19" s="173" t="s">
        <v>241</v>
      </c>
      <c r="J19" s="173" t="s">
        <v>241</v>
      </c>
      <c r="K19" s="101" t="s">
        <v>1200</v>
      </c>
      <c r="L19" s="98">
        <v>2.0</v>
      </c>
      <c r="M19" s="98">
        <v>3.0</v>
      </c>
      <c r="N19" s="100">
        <f t="shared" si="1"/>
        <v>6</v>
      </c>
      <c r="O19" s="100" t="str">
        <f t="shared" si="2"/>
        <v>Medio</v>
      </c>
      <c r="P19" s="98">
        <v>25.0</v>
      </c>
      <c r="Q19" s="100">
        <f t="shared" si="3"/>
        <v>150</v>
      </c>
      <c r="R19" s="100" t="str">
        <f t="shared" si="4"/>
        <v>ll</v>
      </c>
      <c r="S19" s="100" t="str">
        <f t="shared" si="5"/>
        <v>Aceptable con control especifico</v>
      </c>
      <c r="T19" s="101">
        <v>5.0</v>
      </c>
      <c r="U19" s="101" t="s">
        <v>1372</v>
      </c>
      <c r="V19" s="101" t="s">
        <v>207</v>
      </c>
      <c r="W19" s="101" t="s">
        <v>215</v>
      </c>
      <c r="X19" s="101" t="s">
        <v>215</v>
      </c>
      <c r="Y19" s="101" t="s">
        <v>1373</v>
      </c>
      <c r="Z19" s="101" t="s">
        <v>1360</v>
      </c>
      <c r="AA19" s="101" t="s">
        <v>402</v>
      </c>
      <c r="AB19" s="98">
        <v>2.0</v>
      </c>
      <c r="AC19" s="98">
        <v>3.0</v>
      </c>
      <c r="AD19" s="100">
        <f t="shared" si="6"/>
        <v>6</v>
      </c>
      <c r="AE19" s="100" t="str">
        <f t="shared" si="7"/>
        <v>Medio</v>
      </c>
      <c r="AF19" s="98">
        <v>60.0</v>
      </c>
      <c r="AG19" s="100">
        <f t="shared" si="8"/>
        <v>360</v>
      </c>
      <c r="AH19" s="100" t="str">
        <f t="shared" si="9"/>
        <v>ll</v>
      </c>
    </row>
    <row r="20" ht="106.5" customHeight="1">
      <c r="A20" s="88"/>
      <c r="B20" s="88"/>
      <c r="C20" s="88"/>
      <c r="D20" s="88"/>
      <c r="E20" s="101" t="s">
        <v>214</v>
      </c>
      <c r="F20" s="101" t="s">
        <v>1374</v>
      </c>
      <c r="G20" s="101" t="s">
        <v>225</v>
      </c>
      <c r="H20" s="101" t="s">
        <v>1375</v>
      </c>
      <c r="I20" s="101" t="s">
        <v>241</v>
      </c>
      <c r="J20" s="101" t="s">
        <v>211</v>
      </c>
      <c r="K20" s="101" t="s">
        <v>1376</v>
      </c>
      <c r="L20" s="98">
        <v>2.0</v>
      </c>
      <c r="M20" s="98">
        <v>1.0</v>
      </c>
      <c r="N20" s="100">
        <f t="shared" si="1"/>
        <v>2</v>
      </c>
      <c r="O20" s="100" t="str">
        <f t="shared" si="2"/>
        <v>Bajo</v>
      </c>
      <c r="P20" s="98">
        <v>25.0</v>
      </c>
      <c r="Q20" s="100">
        <f t="shared" si="3"/>
        <v>50</v>
      </c>
      <c r="R20" s="100" t="str">
        <f t="shared" si="4"/>
        <v>lll</v>
      </c>
      <c r="S20" s="100" t="str">
        <f t="shared" si="5"/>
        <v>Mejorable</v>
      </c>
      <c r="T20" s="101">
        <v>5.0</v>
      </c>
      <c r="U20" s="101" t="s">
        <v>1377</v>
      </c>
      <c r="V20" s="101" t="s">
        <v>214</v>
      </c>
      <c r="W20" s="101" t="s">
        <v>215</v>
      </c>
      <c r="X20" s="101" t="s">
        <v>215</v>
      </c>
      <c r="Y20" s="101" t="s">
        <v>215</v>
      </c>
      <c r="Z20" s="101" t="s">
        <v>1378</v>
      </c>
      <c r="AA20" s="101" t="s">
        <v>215</v>
      </c>
      <c r="AB20" s="98">
        <v>2.0</v>
      </c>
      <c r="AC20" s="98">
        <v>1.0</v>
      </c>
      <c r="AD20" s="100">
        <f t="shared" si="6"/>
        <v>2</v>
      </c>
      <c r="AE20" s="100" t="str">
        <f t="shared" si="7"/>
        <v>Bajo</v>
      </c>
      <c r="AF20" s="98">
        <v>25.0</v>
      </c>
      <c r="AG20" s="100">
        <f t="shared" si="8"/>
        <v>50</v>
      </c>
      <c r="AH20" s="100" t="str">
        <f t="shared" si="9"/>
        <v>lll</v>
      </c>
    </row>
    <row r="21" ht="106.5" customHeight="1">
      <c r="A21" s="88"/>
      <c r="B21" s="88"/>
      <c r="C21" s="88"/>
      <c r="D21" s="88"/>
      <c r="E21" s="173" t="s">
        <v>214</v>
      </c>
      <c r="F21" s="101" t="s">
        <v>1379</v>
      </c>
      <c r="G21" s="101" t="s">
        <v>225</v>
      </c>
      <c r="H21" s="101" t="s">
        <v>1380</v>
      </c>
      <c r="I21" s="101" t="s">
        <v>1381</v>
      </c>
      <c r="J21" s="101" t="s">
        <v>241</v>
      </c>
      <c r="K21" s="101" t="s">
        <v>1382</v>
      </c>
      <c r="L21" s="98">
        <v>2.0</v>
      </c>
      <c r="M21" s="98">
        <v>1.0</v>
      </c>
      <c r="N21" s="100">
        <f t="shared" si="1"/>
        <v>2</v>
      </c>
      <c r="O21" s="100" t="str">
        <f t="shared" si="2"/>
        <v>Bajo</v>
      </c>
      <c r="P21" s="98">
        <v>10.0</v>
      </c>
      <c r="Q21" s="100">
        <f t="shared" si="3"/>
        <v>20</v>
      </c>
      <c r="R21" s="100" t="str">
        <f t="shared" si="4"/>
        <v>lV</v>
      </c>
      <c r="S21" s="100" t="str">
        <f t="shared" si="5"/>
        <v>Aceptable</v>
      </c>
      <c r="T21" s="101">
        <v>5.0</v>
      </c>
      <c r="U21" s="101" t="s">
        <v>1383</v>
      </c>
      <c r="V21" s="101" t="s">
        <v>214</v>
      </c>
      <c r="W21" s="101" t="s">
        <v>215</v>
      </c>
      <c r="X21" s="101" t="s">
        <v>215</v>
      </c>
      <c r="Y21" s="101" t="s">
        <v>215</v>
      </c>
      <c r="Z21" s="101" t="s">
        <v>1384</v>
      </c>
      <c r="AA21" s="101" t="s">
        <v>215</v>
      </c>
      <c r="AB21" s="98">
        <v>2.0</v>
      </c>
      <c r="AC21" s="98">
        <v>1.0</v>
      </c>
      <c r="AD21" s="100">
        <f t="shared" si="6"/>
        <v>2</v>
      </c>
      <c r="AE21" s="100" t="str">
        <f t="shared" si="7"/>
        <v>Bajo</v>
      </c>
      <c r="AF21" s="98">
        <v>10.0</v>
      </c>
      <c r="AG21" s="100">
        <f t="shared" si="8"/>
        <v>20</v>
      </c>
      <c r="AH21" s="100" t="str">
        <f t="shared" si="9"/>
        <v>lV</v>
      </c>
    </row>
    <row r="22" ht="106.5" customHeight="1">
      <c r="A22" s="88"/>
      <c r="B22" s="88"/>
      <c r="C22" s="91"/>
      <c r="D22" s="91"/>
      <c r="E22" s="173" t="s">
        <v>214</v>
      </c>
      <c r="F22" s="101" t="s">
        <v>1385</v>
      </c>
      <c r="G22" s="101" t="s">
        <v>330</v>
      </c>
      <c r="H22" s="101" t="s">
        <v>1386</v>
      </c>
      <c r="I22" s="173" t="s">
        <v>211</v>
      </c>
      <c r="J22" s="101" t="s">
        <v>241</v>
      </c>
      <c r="K22" s="101" t="s">
        <v>1387</v>
      </c>
      <c r="L22" s="98">
        <v>2.0</v>
      </c>
      <c r="M22" s="98">
        <v>3.0</v>
      </c>
      <c r="N22" s="100">
        <f t="shared" si="1"/>
        <v>6</v>
      </c>
      <c r="O22" s="100" t="str">
        <f t="shared" si="2"/>
        <v>Medio</v>
      </c>
      <c r="P22" s="98">
        <v>25.0</v>
      </c>
      <c r="Q22" s="100">
        <f t="shared" si="3"/>
        <v>150</v>
      </c>
      <c r="R22" s="100" t="str">
        <f t="shared" si="4"/>
        <v>ll</v>
      </c>
      <c r="S22" s="100" t="str">
        <f t="shared" si="5"/>
        <v>Aceptable con control especifico</v>
      </c>
      <c r="T22" s="101">
        <v>5.0</v>
      </c>
      <c r="U22" s="101" t="s">
        <v>1388</v>
      </c>
      <c r="V22" s="101" t="s">
        <v>207</v>
      </c>
      <c r="W22" s="101" t="s">
        <v>215</v>
      </c>
      <c r="X22" s="101" t="s">
        <v>215</v>
      </c>
      <c r="Y22" s="101" t="s">
        <v>215</v>
      </c>
      <c r="Z22" s="101" t="s">
        <v>1389</v>
      </c>
      <c r="AA22" s="101" t="s">
        <v>1390</v>
      </c>
      <c r="AB22" s="98">
        <v>2.0</v>
      </c>
      <c r="AC22" s="98">
        <v>2.0</v>
      </c>
      <c r="AD22" s="100">
        <f t="shared" si="6"/>
        <v>4</v>
      </c>
      <c r="AE22" s="100" t="str">
        <f t="shared" si="7"/>
        <v>Bajo</v>
      </c>
      <c r="AF22" s="98">
        <v>25.0</v>
      </c>
      <c r="AG22" s="100">
        <f t="shared" si="8"/>
        <v>100</v>
      </c>
      <c r="AH22" s="100" t="str">
        <f t="shared" si="9"/>
        <v>lll</v>
      </c>
    </row>
    <row r="23" ht="106.5" customHeight="1">
      <c r="A23" s="88"/>
      <c r="B23" s="88"/>
      <c r="C23" s="94" t="s">
        <v>1391</v>
      </c>
      <c r="D23" s="94" t="s">
        <v>1392</v>
      </c>
      <c r="E23" s="173" t="s">
        <v>214</v>
      </c>
      <c r="F23" s="101" t="s">
        <v>1385</v>
      </c>
      <c r="G23" s="101" t="s">
        <v>330</v>
      </c>
      <c r="H23" s="101" t="s">
        <v>1386</v>
      </c>
      <c r="I23" s="173" t="s">
        <v>211</v>
      </c>
      <c r="J23" s="173" t="s">
        <v>211</v>
      </c>
      <c r="K23" s="173" t="s">
        <v>211</v>
      </c>
      <c r="L23" s="98">
        <v>2.0</v>
      </c>
      <c r="M23" s="98">
        <v>3.0</v>
      </c>
      <c r="N23" s="100">
        <f t="shared" si="1"/>
        <v>6</v>
      </c>
      <c r="O23" s="100" t="str">
        <f t="shared" si="2"/>
        <v>Medio</v>
      </c>
      <c r="P23" s="98">
        <v>25.0</v>
      </c>
      <c r="Q23" s="100">
        <f t="shared" si="3"/>
        <v>150</v>
      </c>
      <c r="R23" s="100" t="str">
        <f t="shared" si="4"/>
        <v>ll</v>
      </c>
      <c r="S23" s="100" t="str">
        <f t="shared" si="5"/>
        <v>Aceptable con control especifico</v>
      </c>
      <c r="T23" s="101">
        <v>5.0</v>
      </c>
      <c r="U23" s="101" t="s">
        <v>1388</v>
      </c>
      <c r="V23" s="101" t="s">
        <v>207</v>
      </c>
      <c r="W23" s="101" t="s">
        <v>215</v>
      </c>
      <c r="X23" s="101" t="s">
        <v>215</v>
      </c>
      <c r="Y23" s="101" t="s">
        <v>215</v>
      </c>
      <c r="Z23" s="101" t="s">
        <v>1393</v>
      </c>
      <c r="AA23" s="101" t="s">
        <v>1390</v>
      </c>
      <c r="AB23" s="98">
        <v>2.0</v>
      </c>
      <c r="AC23" s="98">
        <v>2.0</v>
      </c>
      <c r="AD23" s="100">
        <f t="shared" si="6"/>
        <v>4</v>
      </c>
      <c r="AE23" s="100" t="str">
        <f t="shared" si="7"/>
        <v>Bajo</v>
      </c>
      <c r="AF23" s="98">
        <v>25.0</v>
      </c>
      <c r="AG23" s="100">
        <f t="shared" si="8"/>
        <v>100</v>
      </c>
      <c r="AH23" s="100" t="str">
        <f t="shared" si="9"/>
        <v>lll</v>
      </c>
    </row>
    <row r="24" ht="106.5" customHeight="1">
      <c r="A24" s="88"/>
      <c r="B24" s="88"/>
      <c r="C24" s="91"/>
      <c r="D24" s="91"/>
      <c r="E24" s="173" t="s">
        <v>214</v>
      </c>
      <c r="F24" s="101" t="s">
        <v>1394</v>
      </c>
      <c r="G24" s="173" t="s">
        <v>269</v>
      </c>
      <c r="H24" s="101" t="s">
        <v>660</v>
      </c>
      <c r="I24" s="173" t="s">
        <v>211</v>
      </c>
      <c r="J24" s="173" t="s">
        <v>211</v>
      </c>
      <c r="K24" s="173" t="s">
        <v>211</v>
      </c>
      <c r="L24" s="98">
        <v>2.0</v>
      </c>
      <c r="M24" s="98">
        <v>2.0</v>
      </c>
      <c r="N24" s="100">
        <f t="shared" si="1"/>
        <v>4</v>
      </c>
      <c r="O24" s="100" t="str">
        <f t="shared" si="2"/>
        <v>Bajo</v>
      </c>
      <c r="P24" s="98">
        <v>10.0</v>
      </c>
      <c r="Q24" s="100">
        <f t="shared" si="3"/>
        <v>40</v>
      </c>
      <c r="R24" s="100" t="str">
        <f t="shared" si="4"/>
        <v>lll</v>
      </c>
      <c r="S24" s="100" t="str">
        <f t="shared" si="5"/>
        <v>Mejorable</v>
      </c>
      <c r="T24" s="173">
        <v>5.0</v>
      </c>
      <c r="U24" s="101" t="s">
        <v>660</v>
      </c>
      <c r="V24" s="101" t="s">
        <v>214</v>
      </c>
      <c r="W24" s="101" t="s">
        <v>215</v>
      </c>
      <c r="X24" s="101" t="s">
        <v>215</v>
      </c>
      <c r="Y24" s="101" t="s">
        <v>215</v>
      </c>
      <c r="Z24" s="101" t="s">
        <v>1395</v>
      </c>
      <c r="AA24" s="101" t="s">
        <v>215</v>
      </c>
      <c r="AB24" s="98">
        <v>2.0</v>
      </c>
      <c r="AC24" s="98">
        <v>2.0</v>
      </c>
      <c r="AD24" s="100">
        <f t="shared" si="6"/>
        <v>4</v>
      </c>
      <c r="AE24" s="100" t="str">
        <f t="shared" si="7"/>
        <v>Bajo</v>
      </c>
      <c r="AF24" s="98">
        <v>10.0</v>
      </c>
      <c r="AG24" s="100">
        <f t="shared" si="8"/>
        <v>40</v>
      </c>
      <c r="AH24" s="100" t="str">
        <f t="shared" si="9"/>
        <v>lll</v>
      </c>
    </row>
    <row r="25" ht="106.5" customHeight="1">
      <c r="A25" s="88"/>
      <c r="B25" s="88"/>
      <c r="C25" s="247"/>
      <c r="D25" s="248" t="s">
        <v>1396</v>
      </c>
      <c r="E25" s="101" t="s">
        <v>214</v>
      </c>
      <c r="F25" s="101" t="s">
        <v>1397</v>
      </c>
      <c r="G25" s="101" t="s">
        <v>225</v>
      </c>
      <c r="H25" s="101" t="s">
        <v>1375</v>
      </c>
      <c r="I25" s="101" t="s">
        <v>241</v>
      </c>
      <c r="J25" s="101" t="s">
        <v>211</v>
      </c>
      <c r="K25" s="101" t="s">
        <v>1376</v>
      </c>
      <c r="L25" s="98">
        <v>2.0</v>
      </c>
      <c r="M25" s="98">
        <v>1.0</v>
      </c>
      <c r="N25" s="100">
        <f t="shared" si="1"/>
        <v>2</v>
      </c>
      <c r="O25" s="100" t="str">
        <f t="shared" si="2"/>
        <v>Bajo</v>
      </c>
      <c r="P25" s="98">
        <v>25.0</v>
      </c>
      <c r="Q25" s="100">
        <f t="shared" si="3"/>
        <v>50</v>
      </c>
      <c r="R25" s="100" t="str">
        <f t="shared" si="4"/>
        <v>lll</v>
      </c>
      <c r="S25" s="100" t="str">
        <f t="shared" si="5"/>
        <v>Mejorable</v>
      </c>
      <c r="T25" s="101">
        <v>2.0</v>
      </c>
      <c r="U25" s="101" t="s">
        <v>1377</v>
      </c>
      <c r="V25" s="101" t="s">
        <v>214</v>
      </c>
      <c r="W25" s="101" t="s">
        <v>215</v>
      </c>
      <c r="X25" s="101" t="s">
        <v>215</v>
      </c>
      <c r="Y25" s="101" t="s">
        <v>215</v>
      </c>
      <c r="Z25" s="101" t="s">
        <v>1378</v>
      </c>
      <c r="AA25" s="101" t="s">
        <v>215</v>
      </c>
      <c r="AB25" s="98">
        <v>2.0</v>
      </c>
      <c r="AC25" s="98">
        <v>1.0</v>
      </c>
      <c r="AD25" s="100">
        <f t="shared" si="6"/>
        <v>2</v>
      </c>
      <c r="AE25" s="100" t="str">
        <f t="shared" si="7"/>
        <v>Bajo</v>
      </c>
      <c r="AF25" s="98">
        <v>25.0</v>
      </c>
      <c r="AG25" s="100">
        <f t="shared" si="8"/>
        <v>50</v>
      </c>
      <c r="AH25" s="100" t="str">
        <f t="shared" si="9"/>
        <v>lll</v>
      </c>
    </row>
    <row r="26" ht="106.5" customHeight="1">
      <c r="A26" s="88"/>
      <c r="B26" s="88"/>
      <c r="C26" s="88"/>
      <c r="D26" s="88"/>
      <c r="E26" s="173" t="s">
        <v>214</v>
      </c>
      <c r="F26" s="101" t="s">
        <v>1398</v>
      </c>
      <c r="G26" s="101" t="s">
        <v>330</v>
      </c>
      <c r="H26" s="101" t="s">
        <v>1399</v>
      </c>
      <c r="I26" s="101" t="s">
        <v>1400</v>
      </c>
      <c r="J26" s="173" t="s">
        <v>241</v>
      </c>
      <c r="K26" s="101" t="s">
        <v>1401</v>
      </c>
      <c r="L26" s="98">
        <v>2.0</v>
      </c>
      <c r="M26" s="98">
        <v>2.0</v>
      </c>
      <c r="N26" s="100">
        <f t="shared" si="1"/>
        <v>4</v>
      </c>
      <c r="O26" s="100" t="str">
        <f t="shared" si="2"/>
        <v>Bajo</v>
      </c>
      <c r="P26" s="98">
        <v>10.0</v>
      </c>
      <c r="Q26" s="100">
        <f t="shared" si="3"/>
        <v>40</v>
      </c>
      <c r="R26" s="100" t="str">
        <f t="shared" si="4"/>
        <v>lll</v>
      </c>
      <c r="S26" s="100" t="str">
        <f t="shared" si="5"/>
        <v>Mejorable</v>
      </c>
      <c r="T26" s="101">
        <v>2.0</v>
      </c>
      <c r="U26" s="101" t="s">
        <v>1402</v>
      </c>
      <c r="V26" s="101" t="s">
        <v>207</v>
      </c>
      <c r="W26" s="101" t="s">
        <v>215</v>
      </c>
      <c r="X26" s="101" t="s">
        <v>215</v>
      </c>
      <c r="Y26" s="101" t="s">
        <v>215</v>
      </c>
      <c r="Z26" s="101" t="s">
        <v>1403</v>
      </c>
      <c r="AA26" s="101" t="s">
        <v>1404</v>
      </c>
      <c r="AB26" s="98">
        <v>2.0</v>
      </c>
      <c r="AC26" s="98">
        <v>2.0</v>
      </c>
      <c r="AD26" s="100">
        <f t="shared" si="6"/>
        <v>4</v>
      </c>
      <c r="AE26" s="100" t="str">
        <f t="shared" si="7"/>
        <v>Bajo</v>
      </c>
      <c r="AF26" s="98">
        <v>10.0</v>
      </c>
      <c r="AG26" s="100">
        <f t="shared" si="8"/>
        <v>40</v>
      </c>
      <c r="AH26" s="100" t="str">
        <f t="shared" si="9"/>
        <v>lll</v>
      </c>
    </row>
    <row r="27" ht="106.5" customHeight="1">
      <c r="A27" s="88"/>
      <c r="B27" s="88"/>
      <c r="C27" s="88"/>
      <c r="D27" s="88"/>
      <c r="E27" s="173" t="s">
        <v>214</v>
      </c>
      <c r="F27" s="101" t="s">
        <v>218</v>
      </c>
      <c r="G27" s="101" t="s">
        <v>219</v>
      </c>
      <c r="H27" s="101" t="s">
        <v>220</v>
      </c>
      <c r="I27" s="101" t="s">
        <v>221</v>
      </c>
      <c r="J27" s="101" t="s">
        <v>211</v>
      </c>
      <c r="K27" s="101" t="s">
        <v>1074</v>
      </c>
      <c r="L27" s="98">
        <v>2.0</v>
      </c>
      <c r="M27" s="98">
        <v>2.0</v>
      </c>
      <c r="N27" s="100">
        <f t="shared" si="1"/>
        <v>4</v>
      </c>
      <c r="O27" s="100" t="str">
        <f t="shared" si="2"/>
        <v>Bajo</v>
      </c>
      <c r="P27" s="98">
        <v>10.0</v>
      </c>
      <c r="Q27" s="100">
        <f t="shared" si="3"/>
        <v>40</v>
      </c>
      <c r="R27" s="100" t="str">
        <f t="shared" si="4"/>
        <v>lll</v>
      </c>
      <c r="S27" s="100" t="str">
        <f t="shared" si="5"/>
        <v>Mejorable</v>
      </c>
      <c r="T27" s="97">
        <v>2.0</v>
      </c>
      <c r="U27" s="101" t="s">
        <v>213</v>
      </c>
      <c r="V27" s="101" t="s">
        <v>272</v>
      </c>
      <c r="W27" s="101" t="s">
        <v>215</v>
      </c>
      <c r="X27" s="101" t="s">
        <v>215</v>
      </c>
      <c r="Y27" s="101" t="s">
        <v>215</v>
      </c>
      <c r="Z27" s="109" t="s">
        <v>1405</v>
      </c>
      <c r="AA27" s="101" t="s">
        <v>945</v>
      </c>
      <c r="AB27" s="98">
        <v>2.0</v>
      </c>
      <c r="AC27" s="98">
        <v>2.0</v>
      </c>
      <c r="AD27" s="100">
        <f t="shared" si="6"/>
        <v>4</v>
      </c>
      <c r="AE27" s="100" t="str">
        <f t="shared" si="7"/>
        <v>Bajo</v>
      </c>
      <c r="AF27" s="98">
        <v>10.0</v>
      </c>
      <c r="AG27" s="100">
        <f t="shared" si="8"/>
        <v>40</v>
      </c>
      <c r="AH27" s="100" t="str">
        <f t="shared" si="9"/>
        <v>lll</v>
      </c>
    </row>
    <row r="28" ht="106.5" customHeight="1">
      <c r="A28" s="88"/>
      <c r="B28" s="91"/>
      <c r="C28" s="91"/>
      <c r="D28" s="91"/>
      <c r="E28" s="173" t="s">
        <v>214</v>
      </c>
      <c r="F28" s="101" t="s">
        <v>268</v>
      </c>
      <c r="G28" s="101" t="s">
        <v>269</v>
      </c>
      <c r="H28" s="101" t="s">
        <v>210</v>
      </c>
      <c r="I28" s="101" t="s">
        <v>211</v>
      </c>
      <c r="J28" s="101" t="s">
        <v>211</v>
      </c>
      <c r="K28" s="101" t="s">
        <v>391</v>
      </c>
      <c r="L28" s="98">
        <v>2.0</v>
      </c>
      <c r="M28" s="98">
        <v>1.0</v>
      </c>
      <c r="N28" s="100">
        <f t="shared" si="1"/>
        <v>2</v>
      </c>
      <c r="O28" s="100" t="str">
        <f t="shared" si="2"/>
        <v>Bajo</v>
      </c>
      <c r="P28" s="98">
        <v>10.0</v>
      </c>
      <c r="Q28" s="100">
        <f t="shared" si="3"/>
        <v>20</v>
      </c>
      <c r="R28" s="100" t="str">
        <f t="shared" si="4"/>
        <v>lV</v>
      </c>
      <c r="S28" s="100" t="str">
        <f t="shared" si="5"/>
        <v>Aceptable</v>
      </c>
      <c r="T28" s="97">
        <v>2.0</v>
      </c>
      <c r="U28" s="101" t="s">
        <v>213</v>
      </c>
      <c r="V28" s="101" t="s">
        <v>272</v>
      </c>
      <c r="W28" s="101" t="s">
        <v>215</v>
      </c>
      <c r="X28" s="101" t="s">
        <v>215</v>
      </c>
      <c r="Y28" s="101" t="s">
        <v>215</v>
      </c>
      <c r="Z28" s="101" t="s">
        <v>215</v>
      </c>
      <c r="AA28" s="101" t="s">
        <v>394</v>
      </c>
      <c r="AB28" s="98">
        <v>2.0</v>
      </c>
      <c r="AC28" s="98">
        <v>1.0</v>
      </c>
      <c r="AD28" s="100">
        <f t="shared" si="6"/>
        <v>2</v>
      </c>
      <c r="AE28" s="100" t="str">
        <f t="shared" si="7"/>
        <v>Bajo</v>
      </c>
      <c r="AF28" s="98">
        <v>10.0</v>
      </c>
      <c r="AG28" s="100">
        <f t="shared" si="8"/>
        <v>20</v>
      </c>
      <c r="AH28" s="100" t="str">
        <f t="shared" si="9"/>
        <v>lV</v>
      </c>
    </row>
    <row r="29" ht="106.5" customHeight="1">
      <c r="A29" s="88"/>
      <c r="B29" s="94" t="s">
        <v>1406</v>
      </c>
      <c r="C29" s="94" t="s">
        <v>1407</v>
      </c>
      <c r="D29" s="94" t="s">
        <v>1408</v>
      </c>
      <c r="E29" s="173" t="s">
        <v>214</v>
      </c>
      <c r="F29" s="101" t="s">
        <v>1337</v>
      </c>
      <c r="G29" s="101" t="s">
        <v>781</v>
      </c>
      <c r="H29" s="173" t="s">
        <v>1338</v>
      </c>
      <c r="I29" s="249" t="s">
        <v>1339</v>
      </c>
      <c r="J29" s="101" t="s">
        <v>211</v>
      </c>
      <c r="K29" s="101" t="s">
        <v>211</v>
      </c>
      <c r="L29" s="98">
        <v>2.0</v>
      </c>
      <c r="M29" s="98">
        <v>3.0</v>
      </c>
      <c r="N29" s="100">
        <f t="shared" si="1"/>
        <v>6</v>
      </c>
      <c r="O29" s="100" t="str">
        <f t="shared" si="2"/>
        <v>Medio</v>
      </c>
      <c r="P29" s="98">
        <v>25.0</v>
      </c>
      <c r="Q29" s="100">
        <f t="shared" si="3"/>
        <v>150</v>
      </c>
      <c r="R29" s="100" t="str">
        <f t="shared" si="4"/>
        <v>ll</v>
      </c>
      <c r="S29" s="100" t="str">
        <f t="shared" si="5"/>
        <v>Aceptable con control especifico</v>
      </c>
      <c r="T29" s="101">
        <v>1.0</v>
      </c>
      <c r="U29" s="101" t="s">
        <v>1340</v>
      </c>
      <c r="V29" s="101" t="s">
        <v>272</v>
      </c>
      <c r="W29" s="101" t="s">
        <v>215</v>
      </c>
      <c r="X29" s="101" t="s">
        <v>215</v>
      </c>
      <c r="Y29" s="101" t="s">
        <v>1341</v>
      </c>
      <c r="Z29" s="101" t="s">
        <v>1342</v>
      </c>
      <c r="AA29" s="101" t="s">
        <v>1343</v>
      </c>
      <c r="AB29" s="98">
        <v>2.0</v>
      </c>
      <c r="AC29" s="98">
        <v>2.0</v>
      </c>
      <c r="AD29" s="100">
        <f t="shared" si="6"/>
        <v>4</v>
      </c>
      <c r="AE29" s="100" t="str">
        <f t="shared" si="7"/>
        <v>Bajo</v>
      </c>
      <c r="AF29" s="98">
        <v>25.0</v>
      </c>
      <c r="AG29" s="100">
        <f t="shared" si="8"/>
        <v>100</v>
      </c>
      <c r="AH29" s="100" t="str">
        <f t="shared" si="9"/>
        <v>lll</v>
      </c>
    </row>
    <row r="30" ht="106.5" customHeight="1">
      <c r="A30" s="88"/>
      <c r="B30" s="88"/>
      <c r="C30" s="88"/>
      <c r="D30" s="88"/>
      <c r="E30" s="173" t="s">
        <v>214</v>
      </c>
      <c r="F30" s="101" t="s">
        <v>1337</v>
      </c>
      <c r="G30" s="101" t="s">
        <v>1344</v>
      </c>
      <c r="H30" s="101" t="s">
        <v>1345</v>
      </c>
      <c r="I30" s="101" t="s">
        <v>211</v>
      </c>
      <c r="J30" s="173" t="s">
        <v>241</v>
      </c>
      <c r="K30" s="173" t="s">
        <v>211</v>
      </c>
      <c r="L30" s="98">
        <v>2.0</v>
      </c>
      <c r="M30" s="98">
        <v>2.0</v>
      </c>
      <c r="N30" s="100">
        <f t="shared" si="1"/>
        <v>4</v>
      </c>
      <c r="O30" s="100" t="str">
        <f t="shared" si="2"/>
        <v>Bajo</v>
      </c>
      <c r="P30" s="98">
        <v>25.0</v>
      </c>
      <c r="Q30" s="100">
        <f t="shared" si="3"/>
        <v>100</v>
      </c>
      <c r="R30" s="100" t="str">
        <f t="shared" si="4"/>
        <v>lll</v>
      </c>
      <c r="S30" s="100" t="str">
        <f t="shared" si="5"/>
        <v>Mejorable</v>
      </c>
      <c r="T30" s="101">
        <v>1.0</v>
      </c>
      <c r="U30" s="101" t="s">
        <v>1346</v>
      </c>
      <c r="V30" s="101" t="s">
        <v>272</v>
      </c>
      <c r="W30" s="101" t="s">
        <v>215</v>
      </c>
      <c r="X30" s="101" t="s">
        <v>215</v>
      </c>
      <c r="Y30" s="101" t="s">
        <v>215</v>
      </c>
      <c r="Z30" s="101" t="s">
        <v>1347</v>
      </c>
      <c r="AA30" s="101" t="s">
        <v>1348</v>
      </c>
      <c r="AB30" s="98">
        <v>2.0</v>
      </c>
      <c r="AC30" s="98">
        <v>2.0</v>
      </c>
      <c r="AD30" s="100">
        <f t="shared" si="6"/>
        <v>4</v>
      </c>
      <c r="AE30" s="100" t="str">
        <f t="shared" si="7"/>
        <v>Bajo</v>
      </c>
      <c r="AF30" s="98">
        <v>25.0</v>
      </c>
      <c r="AG30" s="100">
        <f t="shared" si="8"/>
        <v>100</v>
      </c>
      <c r="AH30" s="100" t="str">
        <f t="shared" si="9"/>
        <v>lll</v>
      </c>
    </row>
    <row r="31" ht="106.5" customHeight="1">
      <c r="A31" s="88"/>
      <c r="B31" s="88"/>
      <c r="C31" s="88"/>
      <c r="D31" s="88"/>
      <c r="E31" s="173" t="s">
        <v>214</v>
      </c>
      <c r="F31" s="101" t="s">
        <v>453</v>
      </c>
      <c r="G31" s="101" t="s">
        <v>771</v>
      </c>
      <c r="H31" s="101" t="s">
        <v>1349</v>
      </c>
      <c r="I31" s="101" t="s">
        <v>211</v>
      </c>
      <c r="J31" s="101" t="s">
        <v>211</v>
      </c>
      <c r="K31" s="101" t="s">
        <v>211</v>
      </c>
      <c r="L31" s="98">
        <v>2.0</v>
      </c>
      <c r="M31" s="98">
        <v>2.0</v>
      </c>
      <c r="N31" s="100">
        <f t="shared" si="1"/>
        <v>4</v>
      </c>
      <c r="O31" s="100" t="str">
        <f t="shared" si="2"/>
        <v>Bajo</v>
      </c>
      <c r="P31" s="98">
        <v>25.0</v>
      </c>
      <c r="Q31" s="100">
        <f t="shared" si="3"/>
        <v>100</v>
      </c>
      <c r="R31" s="100" t="str">
        <f t="shared" si="4"/>
        <v>lll</v>
      </c>
      <c r="S31" s="100" t="str">
        <f t="shared" si="5"/>
        <v>Mejorable</v>
      </c>
      <c r="T31" s="101">
        <v>1.0</v>
      </c>
      <c r="U31" s="101" t="s">
        <v>1351</v>
      </c>
      <c r="V31" s="101" t="s">
        <v>214</v>
      </c>
      <c r="W31" s="101" t="s">
        <v>215</v>
      </c>
      <c r="X31" s="101" t="s">
        <v>215</v>
      </c>
      <c r="Y31" s="101" t="s">
        <v>215</v>
      </c>
      <c r="Z31" s="101" t="s">
        <v>1353</v>
      </c>
      <c r="AA31" s="109" t="s">
        <v>1409</v>
      </c>
      <c r="AB31" s="98">
        <v>2.0</v>
      </c>
      <c r="AC31" s="98">
        <v>1.0</v>
      </c>
      <c r="AD31" s="100">
        <f t="shared" si="6"/>
        <v>2</v>
      </c>
      <c r="AE31" s="100" t="str">
        <f t="shared" si="7"/>
        <v>Bajo</v>
      </c>
      <c r="AF31" s="98">
        <v>25.0</v>
      </c>
      <c r="AG31" s="100">
        <f t="shared" si="8"/>
        <v>50</v>
      </c>
      <c r="AH31" s="100" t="str">
        <f t="shared" si="9"/>
        <v>lll</v>
      </c>
    </row>
    <row r="32" ht="106.5" customHeight="1">
      <c r="A32" s="88"/>
      <c r="B32" s="88"/>
      <c r="C32" s="88"/>
      <c r="D32" s="88"/>
      <c r="E32" s="173" t="s">
        <v>214</v>
      </c>
      <c r="F32" s="101" t="s">
        <v>1355</v>
      </c>
      <c r="G32" s="101" t="s">
        <v>219</v>
      </c>
      <c r="H32" s="101" t="s">
        <v>908</v>
      </c>
      <c r="I32" s="101" t="s">
        <v>1410</v>
      </c>
      <c r="J32" s="101" t="s">
        <v>1411</v>
      </c>
      <c r="K32" s="101" t="s">
        <v>1200</v>
      </c>
      <c r="L32" s="98">
        <v>2.0</v>
      </c>
      <c r="M32" s="98">
        <v>3.0</v>
      </c>
      <c r="N32" s="100">
        <f t="shared" si="1"/>
        <v>6</v>
      </c>
      <c r="O32" s="100" t="str">
        <f t="shared" si="2"/>
        <v>Medio</v>
      </c>
      <c r="P32" s="98">
        <v>25.0</v>
      </c>
      <c r="Q32" s="100">
        <f t="shared" si="3"/>
        <v>150</v>
      </c>
      <c r="R32" s="100" t="str">
        <f t="shared" si="4"/>
        <v>ll</v>
      </c>
      <c r="S32" s="100" t="str">
        <f t="shared" si="5"/>
        <v>Aceptable con control especifico</v>
      </c>
      <c r="T32" s="101">
        <v>1.0</v>
      </c>
      <c r="U32" s="101" t="s">
        <v>910</v>
      </c>
      <c r="V32" s="101" t="s">
        <v>214</v>
      </c>
      <c r="W32" s="101" t="s">
        <v>215</v>
      </c>
      <c r="X32" s="101" t="s">
        <v>215</v>
      </c>
      <c r="Y32" s="101" t="s">
        <v>1359</v>
      </c>
      <c r="Z32" s="101" t="s">
        <v>1360</v>
      </c>
      <c r="AA32" s="101" t="s">
        <v>215</v>
      </c>
      <c r="AB32" s="98">
        <v>2.0</v>
      </c>
      <c r="AC32" s="98">
        <v>2.0</v>
      </c>
      <c r="AD32" s="100">
        <f t="shared" si="6"/>
        <v>4</v>
      </c>
      <c r="AE32" s="100" t="str">
        <f t="shared" si="7"/>
        <v>Bajo</v>
      </c>
      <c r="AF32" s="98">
        <v>25.0</v>
      </c>
      <c r="AG32" s="100">
        <f t="shared" si="8"/>
        <v>100</v>
      </c>
      <c r="AH32" s="100" t="str">
        <f t="shared" si="9"/>
        <v>lll</v>
      </c>
    </row>
    <row r="33" ht="106.5" customHeight="1">
      <c r="A33" s="88"/>
      <c r="B33" s="88"/>
      <c r="C33" s="88"/>
      <c r="D33" s="88"/>
      <c r="E33" s="173" t="s">
        <v>214</v>
      </c>
      <c r="F33" s="101" t="s">
        <v>1362</v>
      </c>
      <c r="G33" s="101" t="s">
        <v>269</v>
      </c>
      <c r="H33" s="101" t="s">
        <v>1363</v>
      </c>
      <c r="I33" s="101" t="s">
        <v>211</v>
      </c>
      <c r="J33" s="101" t="s">
        <v>1412</v>
      </c>
      <c r="K33" s="101" t="s">
        <v>211</v>
      </c>
      <c r="L33" s="98">
        <v>2.0</v>
      </c>
      <c r="M33" s="98">
        <v>2.0</v>
      </c>
      <c r="N33" s="100">
        <f t="shared" si="1"/>
        <v>4</v>
      </c>
      <c r="O33" s="100" t="str">
        <f t="shared" si="2"/>
        <v>Bajo</v>
      </c>
      <c r="P33" s="98">
        <v>25.0</v>
      </c>
      <c r="Q33" s="100">
        <f t="shared" si="3"/>
        <v>100</v>
      </c>
      <c r="R33" s="100" t="str">
        <f t="shared" si="4"/>
        <v>lll</v>
      </c>
      <c r="S33" s="100" t="str">
        <f t="shared" si="5"/>
        <v>Mejorable</v>
      </c>
      <c r="T33" s="101">
        <v>1.0</v>
      </c>
      <c r="U33" s="101" t="s">
        <v>1366</v>
      </c>
      <c r="V33" s="101" t="s">
        <v>214</v>
      </c>
      <c r="W33" s="101" t="s">
        <v>215</v>
      </c>
      <c r="X33" s="101" t="s">
        <v>215</v>
      </c>
      <c r="Y33" s="101" t="s">
        <v>1368</v>
      </c>
      <c r="Z33" s="101" t="s">
        <v>1369</v>
      </c>
      <c r="AA33" s="101" t="s">
        <v>1370</v>
      </c>
      <c r="AB33" s="98">
        <v>2.0</v>
      </c>
      <c r="AC33" s="98">
        <v>2.0</v>
      </c>
      <c r="AD33" s="100">
        <f t="shared" si="6"/>
        <v>4</v>
      </c>
      <c r="AE33" s="100" t="str">
        <f t="shared" si="7"/>
        <v>Bajo</v>
      </c>
      <c r="AF33" s="98">
        <v>25.0</v>
      </c>
      <c r="AG33" s="100">
        <f t="shared" si="8"/>
        <v>100</v>
      </c>
      <c r="AH33" s="100" t="str">
        <f t="shared" si="9"/>
        <v>lll</v>
      </c>
    </row>
    <row r="34" ht="106.5" customHeight="1">
      <c r="A34" s="88"/>
      <c r="B34" s="88"/>
      <c r="C34" s="88"/>
      <c r="D34" s="88"/>
      <c r="E34" s="101" t="s">
        <v>214</v>
      </c>
      <c r="F34" s="101" t="s">
        <v>1374</v>
      </c>
      <c r="G34" s="101" t="s">
        <v>225</v>
      </c>
      <c r="H34" s="101" t="s">
        <v>1375</v>
      </c>
      <c r="I34" s="101" t="s">
        <v>241</v>
      </c>
      <c r="J34" s="101" t="s">
        <v>211</v>
      </c>
      <c r="K34" s="101" t="s">
        <v>1376</v>
      </c>
      <c r="L34" s="98">
        <v>2.0</v>
      </c>
      <c r="M34" s="98">
        <v>1.0</v>
      </c>
      <c r="N34" s="100">
        <f t="shared" si="1"/>
        <v>2</v>
      </c>
      <c r="O34" s="100" t="str">
        <f t="shared" si="2"/>
        <v>Bajo</v>
      </c>
      <c r="P34" s="98">
        <v>25.0</v>
      </c>
      <c r="Q34" s="100">
        <f t="shared" si="3"/>
        <v>50</v>
      </c>
      <c r="R34" s="100" t="str">
        <f t="shared" si="4"/>
        <v>lll</v>
      </c>
      <c r="S34" s="100" t="str">
        <f t="shared" si="5"/>
        <v>Mejorable</v>
      </c>
      <c r="T34" s="101">
        <v>3.0</v>
      </c>
      <c r="U34" s="101" t="s">
        <v>1377</v>
      </c>
      <c r="V34" s="101" t="s">
        <v>214</v>
      </c>
      <c r="W34" s="101" t="s">
        <v>215</v>
      </c>
      <c r="X34" s="101" t="s">
        <v>215</v>
      </c>
      <c r="Y34" s="101" t="s">
        <v>215</v>
      </c>
      <c r="Z34" s="101" t="s">
        <v>1413</v>
      </c>
      <c r="AA34" s="101" t="s">
        <v>215</v>
      </c>
      <c r="AB34" s="98">
        <v>2.0</v>
      </c>
      <c r="AC34" s="98">
        <v>1.0</v>
      </c>
      <c r="AD34" s="100">
        <f t="shared" si="6"/>
        <v>2</v>
      </c>
      <c r="AE34" s="100" t="str">
        <f t="shared" si="7"/>
        <v>Bajo</v>
      </c>
      <c r="AF34" s="98">
        <v>25.0</v>
      </c>
      <c r="AG34" s="100">
        <f t="shared" si="8"/>
        <v>50</v>
      </c>
      <c r="AH34" s="100" t="str">
        <f t="shared" si="9"/>
        <v>lll</v>
      </c>
    </row>
    <row r="35" ht="106.5" customHeight="1">
      <c r="A35" s="88"/>
      <c r="B35" s="88"/>
      <c r="C35" s="88"/>
      <c r="D35" s="88"/>
      <c r="E35" s="173" t="s">
        <v>214</v>
      </c>
      <c r="F35" s="101" t="s">
        <v>1379</v>
      </c>
      <c r="G35" s="101" t="s">
        <v>225</v>
      </c>
      <c r="H35" s="101" t="s">
        <v>1380</v>
      </c>
      <c r="I35" s="101" t="s">
        <v>1381</v>
      </c>
      <c r="J35" s="101" t="s">
        <v>241</v>
      </c>
      <c r="K35" s="101" t="s">
        <v>1382</v>
      </c>
      <c r="L35" s="98">
        <v>2.0</v>
      </c>
      <c r="M35" s="98">
        <v>1.0</v>
      </c>
      <c r="N35" s="100">
        <f t="shared" si="1"/>
        <v>2</v>
      </c>
      <c r="O35" s="100" t="str">
        <f t="shared" si="2"/>
        <v>Bajo</v>
      </c>
      <c r="P35" s="98">
        <v>10.0</v>
      </c>
      <c r="Q35" s="100">
        <f t="shared" si="3"/>
        <v>20</v>
      </c>
      <c r="R35" s="100" t="str">
        <f t="shared" si="4"/>
        <v>lV</v>
      </c>
      <c r="S35" s="100" t="str">
        <f t="shared" si="5"/>
        <v>Aceptable</v>
      </c>
      <c r="T35" s="101">
        <v>3.0</v>
      </c>
      <c r="U35" s="101" t="s">
        <v>1383</v>
      </c>
      <c r="V35" s="101" t="s">
        <v>214</v>
      </c>
      <c r="W35" s="101" t="s">
        <v>215</v>
      </c>
      <c r="X35" s="101" t="s">
        <v>215</v>
      </c>
      <c r="Y35" s="101" t="s">
        <v>215</v>
      </c>
      <c r="Z35" s="101" t="s">
        <v>1378</v>
      </c>
      <c r="AA35" s="101" t="s">
        <v>215</v>
      </c>
      <c r="AB35" s="98">
        <v>2.0</v>
      </c>
      <c r="AC35" s="98">
        <v>1.0</v>
      </c>
      <c r="AD35" s="100">
        <f t="shared" si="6"/>
        <v>2</v>
      </c>
      <c r="AE35" s="100" t="str">
        <f t="shared" si="7"/>
        <v>Bajo</v>
      </c>
      <c r="AF35" s="98">
        <v>10.0</v>
      </c>
      <c r="AG35" s="100">
        <f t="shared" si="8"/>
        <v>20</v>
      </c>
      <c r="AH35" s="100" t="str">
        <f t="shared" si="9"/>
        <v>lV</v>
      </c>
    </row>
    <row r="36" ht="106.5" customHeight="1">
      <c r="A36" s="88"/>
      <c r="B36" s="91"/>
      <c r="C36" s="91"/>
      <c r="D36" s="91"/>
      <c r="E36" s="173" t="s">
        <v>214</v>
      </c>
      <c r="F36" s="101" t="s">
        <v>1385</v>
      </c>
      <c r="G36" s="101" t="s">
        <v>330</v>
      </c>
      <c r="H36" s="101" t="s">
        <v>1386</v>
      </c>
      <c r="I36" s="173" t="s">
        <v>211</v>
      </c>
      <c r="J36" s="101" t="s">
        <v>211</v>
      </c>
      <c r="K36" s="101" t="s">
        <v>211</v>
      </c>
      <c r="L36" s="98">
        <v>2.0</v>
      </c>
      <c r="M36" s="98">
        <v>3.0</v>
      </c>
      <c r="N36" s="100">
        <f t="shared" si="1"/>
        <v>6</v>
      </c>
      <c r="O36" s="100" t="str">
        <f t="shared" si="2"/>
        <v>Medio</v>
      </c>
      <c r="P36" s="98">
        <v>25.0</v>
      </c>
      <c r="Q36" s="100">
        <f t="shared" si="3"/>
        <v>150</v>
      </c>
      <c r="R36" s="100" t="str">
        <f t="shared" si="4"/>
        <v>ll</v>
      </c>
      <c r="S36" s="100" t="str">
        <f t="shared" si="5"/>
        <v>Aceptable con control especifico</v>
      </c>
      <c r="T36" s="101">
        <v>1.0</v>
      </c>
      <c r="U36" s="101" t="s">
        <v>1388</v>
      </c>
      <c r="V36" s="101" t="s">
        <v>207</v>
      </c>
      <c r="W36" s="101" t="s">
        <v>215</v>
      </c>
      <c r="X36" s="101" t="s">
        <v>215</v>
      </c>
      <c r="Y36" s="101" t="s">
        <v>215</v>
      </c>
      <c r="Z36" s="101" t="s">
        <v>1384</v>
      </c>
      <c r="AA36" s="101" t="s">
        <v>215</v>
      </c>
      <c r="AB36" s="98">
        <v>2.0</v>
      </c>
      <c r="AC36" s="98">
        <v>2.0</v>
      </c>
      <c r="AD36" s="100">
        <f t="shared" si="6"/>
        <v>4</v>
      </c>
      <c r="AE36" s="100" t="str">
        <f t="shared" si="7"/>
        <v>Bajo</v>
      </c>
      <c r="AF36" s="98">
        <v>60.0</v>
      </c>
      <c r="AG36" s="100">
        <f t="shared" si="8"/>
        <v>240</v>
      </c>
      <c r="AH36" s="100" t="str">
        <f t="shared" si="9"/>
        <v>ll</v>
      </c>
    </row>
    <row r="37" ht="106.5" customHeight="1">
      <c r="A37" s="88"/>
      <c r="B37" s="192" t="s">
        <v>1414</v>
      </c>
      <c r="C37" s="94" t="s">
        <v>1407</v>
      </c>
      <c r="D37" s="94" t="s">
        <v>1415</v>
      </c>
      <c r="E37" s="173" t="s">
        <v>214</v>
      </c>
      <c r="F37" s="101" t="s">
        <v>1337</v>
      </c>
      <c r="G37" s="101" t="s">
        <v>781</v>
      </c>
      <c r="H37" s="173" t="s">
        <v>1338</v>
      </c>
      <c r="I37" s="249" t="s">
        <v>1339</v>
      </c>
      <c r="J37" s="101" t="s">
        <v>211</v>
      </c>
      <c r="K37" s="101" t="s">
        <v>211</v>
      </c>
      <c r="L37" s="98">
        <v>2.0</v>
      </c>
      <c r="M37" s="98">
        <v>2.0</v>
      </c>
      <c r="N37" s="100">
        <f t="shared" si="1"/>
        <v>4</v>
      </c>
      <c r="O37" s="100" t="str">
        <f t="shared" si="2"/>
        <v>Bajo</v>
      </c>
      <c r="P37" s="98">
        <v>25.0</v>
      </c>
      <c r="Q37" s="100">
        <f t="shared" si="3"/>
        <v>100</v>
      </c>
      <c r="R37" s="100" t="str">
        <f t="shared" si="4"/>
        <v>lll</v>
      </c>
      <c r="S37" s="100" t="str">
        <f t="shared" si="5"/>
        <v>Mejorable</v>
      </c>
      <c r="T37" s="101">
        <v>3.0</v>
      </c>
      <c r="U37" s="101" t="s">
        <v>1340</v>
      </c>
      <c r="V37" s="101" t="s">
        <v>272</v>
      </c>
      <c r="W37" s="101" t="s">
        <v>215</v>
      </c>
      <c r="X37" s="101" t="s">
        <v>215</v>
      </c>
      <c r="Y37" s="101" t="s">
        <v>215</v>
      </c>
      <c r="Z37" s="101" t="s">
        <v>1389</v>
      </c>
      <c r="AA37" s="101" t="s">
        <v>1390</v>
      </c>
      <c r="AB37" s="98">
        <v>2.0</v>
      </c>
      <c r="AC37" s="98">
        <v>2.0</v>
      </c>
      <c r="AD37" s="100">
        <f t="shared" si="6"/>
        <v>4</v>
      </c>
      <c r="AE37" s="100" t="str">
        <f t="shared" si="7"/>
        <v>Bajo</v>
      </c>
      <c r="AF37" s="98">
        <v>25.0</v>
      </c>
      <c r="AG37" s="100">
        <f t="shared" si="8"/>
        <v>100</v>
      </c>
      <c r="AH37" s="100" t="str">
        <f t="shared" si="9"/>
        <v>lll</v>
      </c>
    </row>
    <row r="38" ht="106.5" customHeight="1">
      <c r="A38" s="88"/>
      <c r="B38" s="88"/>
      <c r="C38" s="88"/>
      <c r="D38" s="88"/>
      <c r="E38" s="173" t="s">
        <v>214</v>
      </c>
      <c r="F38" s="101" t="s">
        <v>1337</v>
      </c>
      <c r="G38" s="101" t="s">
        <v>1344</v>
      </c>
      <c r="H38" s="101" t="s">
        <v>1345</v>
      </c>
      <c r="I38" s="101" t="s">
        <v>211</v>
      </c>
      <c r="J38" s="173" t="s">
        <v>241</v>
      </c>
      <c r="K38" s="173" t="s">
        <v>211</v>
      </c>
      <c r="L38" s="98">
        <v>2.0</v>
      </c>
      <c r="M38" s="98">
        <v>2.0</v>
      </c>
      <c r="N38" s="100">
        <f t="shared" si="1"/>
        <v>4</v>
      </c>
      <c r="O38" s="100" t="str">
        <f t="shared" si="2"/>
        <v>Bajo</v>
      </c>
      <c r="P38" s="98">
        <v>25.0</v>
      </c>
      <c r="Q38" s="100">
        <f t="shared" si="3"/>
        <v>100</v>
      </c>
      <c r="R38" s="100" t="str">
        <f t="shared" si="4"/>
        <v>lll</v>
      </c>
      <c r="S38" s="100" t="str">
        <f t="shared" si="5"/>
        <v>Mejorable</v>
      </c>
      <c r="T38" s="101">
        <v>3.0</v>
      </c>
      <c r="U38" s="101" t="s">
        <v>1346</v>
      </c>
      <c r="V38" s="101" t="s">
        <v>272</v>
      </c>
      <c r="W38" s="101" t="s">
        <v>215</v>
      </c>
      <c r="X38" s="101" t="s">
        <v>215</v>
      </c>
      <c r="Y38" s="101" t="s">
        <v>215</v>
      </c>
      <c r="Z38" s="101" t="s">
        <v>1347</v>
      </c>
      <c r="AA38" s="101" t="s">
        <v>1348</v>
      </c>
      <c r="AB38" s="98">
        <v>2.0</v>
      </c>
      <c r="AC38" s="98">
        <v>2.0</v>
      </c>
      <c r="AD38" s="100">
        <f t="shared" si="6"/>
        <v>4</v>
      </c>
      <c r="AE38" s="100" t="str">
        <f t="shared" si="7"/>
        <v>Bajo</v>
      </c>
      <c r="AF38" s="98">
        <v>25.0</v>
      </c>
      <c r="AG38" s="100">
        <f t="shared" si="8"/>
        <v>100</v>
      </c>
      <c r="AH38" s="100" t="str">
        <f t="shared" si="9"/>
        <v>lll</v>
      </c>
    </row>
    <row r="39" ht="106.5" customHeight="1">
      <c r="A39" s="88"/>
      <c r="B39" s="88"/>
      <c r="C39" s="88"/>
      <c r="D39" s="88"/>
      <c r="E39" s="173" t="s">
        <v>214</v>
      </c>
      <c r="F39" s="101" t="s">
        <v>453</v>
      </c>
      <c r="G39" s="101" t="s">
        <v>771</v>
      </c>
      <c r="H39" s="101" t="s">
        <v>1349</v>
      </c>
      <c r="I39" s="173" t="s">
        <v>211</v>
      </c>
      <c r="J39" s="173" t="s">
        <v>211</v>
      </c>
      <c r="K39" s="101" t="s">
        <v>1416</v>
      </c>
      <c r="L39" s="98">
        <v>2.0</v>
      </c>
      <c r="M39" s="98">
        <v>2.0</v>
      </c>
      <c r="N39" s="100">
        <f t="shared" si="1"/>
        <v>4</v>
      </c>
      <c r="O39" s="100" t="str">
        <f t="shared" si="2"/>
        <v>Bajo</v>
      </c>
      <c r="P39" s="98">
        <v>25.0</v>
      </c>
      <c r="Q39" s="100">
        <f t="shared" si="3"/>
        <v>100</v>
      </c>
      <c r="R39" s="100" t="str">
        <f t="shared" si="4"/>
        <v>lll</v>
      </c>
      <c r="S39" s="100" t="str">
        <f t="shared" si="5"/>
        <v>Mejorable</v>
      </c>
      <c r="T39" s="101">
        <v>3.0</v>
      </c>
      <c r="U39" s="101" t="s">
        <v>1351</v>
      </c>
      <c r="V39" s="101" t="s">
        <v>214</v>
      </c>
      <c r="W39" s="101" t="s">
        <v>215</v>
      </c>
      <c r="X39" s="101" t="s">
        <v>215</v>
      </c>
      <c r="Y39" s="101" t="s">
        <v>215</v>
      </c>
      <c r="Z39" s="101" t="s">
        <v>1353</v>
      </c>
      <c r="AA39" s="101" t="s">
        <v>1354</v>
      </c>
      <c r="AB39" s="98">
        <v>2.0</v>
      </c>
      <c r="AC39" s="98">
        <v>2.0</v>
      </c>
      <c r="AD39" s="100">
        <f t="shared" si="6"/>
        <v>4</v>
      </c>
      <c r="AE39" s="100" t="str">
        <f t="shared" si="7"/>
        <v>Bajo</v>
      </c>
      <c r="AF39" s="98">
        <v>25.0</v>
      </c>
      <c r="AG39" s="100">
        <f t="shared" si="8"/>
        <v>100</v>
      </c>
      <c r="AH39" s="100" t="str">
        <f t="shared" si="9"/>
        <v>lll</v>
      </c>
    </row>
    <row r="40" ht="106.5" customHeight="1">
      <c r="A40" s="88"/>
      <c r="B40" s="88"/>
      <c r="C40" s="88"/>
      <c r="D40" s="88"/>
      <c r="E40" s="173" t="s">
        <v>214</v>
      </c>
      <c r="F40" s="101" t="s">
        <v>1355</v>
      </c>
      <c r="G40" s="101" t="s">
        <v>219</v>
      </c>
      <c r="H40" s="101" t="s">
        <v>908</v>
      </c>
      <c r="I40" s="101" t="s">
        <v>1410</v>
      </c>
      <c r="J40" s="101" t="s">
        <v>1411</v>
      </c>
      <c r="K40" s="101" t="s">
        <v>1200</v>
      </c>
      <c r="L40" s="98">
        <v>2.0</v>
      </c>
      <c r="M40" s="98">
        <v>2.0</v>
      </c>
      <c r="N40" s="100">
        <f t="shared" si="1"/>
        <v>4</v>
      </c>
      <c r="O40" s="100" t="str">
        <f t="shared" si="2"/>
        <v>Bajo</v>
      </c>
      <c r="P40" s="98">
        <v>25.0</v>
      </c>
      <c r="Q40" s="100">
        <f t="shared" si="3"/>
        <v>100</v>
      </c>
      <c r="R40" s="100" t="str">
        <f t="shared" si="4"/>
        <v>lll</v>
      </c>
      <c r="S40" s="100" t="str">
        <f t="shared" si="5"/>
        <v>Mejorable</v>
      </c>
      <c r="T40" s="101">
        <v>3.0</v>
      </c>
      <c r="U40" s="101" t="s">
        <v>910</v>
      </c>
      <c r="V40" s="101" t="s">
        <v>214</v>
      </c>
      <c r="W40" s="101" t="s">
        <v>215</v>
      </c>
      <c r="X40" s="101" t="s">
        <v>215</v>
      </c>
      <c r="Y40" s="101" t="s">
        <v>1373</v>
      </c>
      <c r="Z40" s="101" t="s">
        <v>1360</v>
      </c>
      <c r="AA40" s="101" t="s">
        <v>215</v>
      </c>
      <c r="AB40" s="98">
        <v>2.0</v>
      </c>
      <c r="AC40" s="98">
        <v>2.0</v>
      </c>
      <c r="AD40" s="100">
        <f t="shared" si="6"/>
        <v>4</v>
      </c>
      <c r="AE40" s="100" t="str">
        <f t="shared" si="7"/>
        <v>Bajo</v>
      </c>
      <c r="AF40" s="98">
        <v>25.0</v>
      </c>
      <c r="AG40" s="100">
        <f t="shared" si="8"/>
        <v>100</v>
      </c>
      <c r="AH40" s="100" t="str">
        <f t="shared" si="9"/>
        <v>lll</v>
      </c>
    </row>
    <row r="41" ht="106.5" customHeight="1">
      <c r="A41" s="88"/>
      <c r="B41" s="88"/>
      <c r="C41" s="88"/>
      <c r="D41" s="88"/>
      <c r="E41" s="173" t="s">
        <v>214</v>
      </c>
      <c r="F41" s="101" t="s">
        <v>1362</v>
      </c>
      <c r="G41" s="101" t="s">
        <v>269</v>
      </c>
      <c r="H41" s="101" t="s">
        <v>1363</v>
      </c>
      <c r="I41" s="173" t="s">
        <v>945</v>
      </c>
      <c r="J41" s="173" t="s">
        <v>1417</v>
      </c>
      <c r="K41" s="173" t="s">
        <v>945</v>
      </c>
      <c r="L41" s="98">
        <v>2.0</v>
      </c>
      <c r="M41" s="98">
        <v>2.0</v>
      </c>
      <c r="N41" s="100">
        <f t="shared" si="1"/>
        <v>4</v>
      </c>
      <c r="O41" s="100" t="str">
        <f t="shared" si="2"/>
        <v>Bajo</v>
      </c>
      <c r="P41" s="98">
        <v>25.0</v>
      </c>
      <c r="Q41" s="100">
        <f t="shared" si="3"/>
        <v>100</v>
      </c>
      <c r="R41" s="100" t="str">
        <f t="shared" si="4"/>
        <v>lll</v>
      </c>
      <c r="S41" s="100" t="str">
        <f t="shared" si="5"/>
        <v>Mejorable</v>
      </c>
      <c r="T41" s="101">
        <v>3.0</v>
      </c>
      <c r="U41" s="101" t="s">
        <v>1366</v>
      </c>
      <c r="V41" s="101" t="s">
        <v>214</v>
      </c>
      <c r="W41" s="101" t="s">
        <v>215</v>
      </c>
      <c r="X41" s="101" t="s">
        <v>215</v>
      </c>
      <c r="Y41" s="101" t="s">
        <v>215</v>
      </c>
      <c r="Z41" s="101" t="s">
        <v>1369</v>
      </c>
      <c r="AA41" s="101" t="s">
        <v>1370</v>
      </c>
      <c r="AB41" s="98">
        <v>2.0</v>
      </c>
      <c r="AC41" s="98">
        <v>2.0</v>
      </c>
      <c r="AD41" s="100">
        <f t="shared" si="6"/>
        <v>4</v>
      </c>
      <c r="AE41" s="100" t="str">
        <f t="shared" si="7"/>
        <v>Bajo</v>
      </c>
      <c r="AF41" s="98">
        <v>60.0</v>
      </c>
      <c r="AG41" s="100">
        <f t="shared" si="8"/>
        <v>240</v>
      </c>
      <c r="AH41" s="100" t="str">
        <f t="shared" si="9"/>
        <v>ll</v>
      </c>
    </row>
    <row r="42" ht="106.5" customHeight="1">
      <c r="A42" s="88"/>
      <c r="B42" s="88"/>
      <c r="C42" s="88"/>
      <c r="D42" s="88"/>
      <c r="E42" s="101" t="s">
        <v>214</v>
      </c>
      <c r="F42" s="101" t="s">
        <v>1374</v>
      </c>
      <c r="G42" s="101" t="s">
        <v>225</v>
      </c>
      <c r="H42" s="101" t="s">
        <v>1375</v>
      </c>
      <c r="I42" s="101" t="s">
        <v>241</v>
      </c>
      <c r="J42" s="101" t="s">
        <v>211</v>
      </c>
      <c r="K42" s="101" t="s">
        <v>1376</v>
      </c>
      <c r="L42" s="98">
        <v>2.0</v>
      </c>
      <c r="M42" s="98">
        <v>1.0</v>
      </c>
      <c r="N42" s="100">
        <f t="shared" si="1"/>
        <v>2</v>
      </c>
      <c r="O42" s="100" t="str">
        <f t="shared" si="2"/>
        <v>Bajo</v>
      </c>
      <c r="P42" s="98">
        <v>25.0</v>
      </c>
      <c r="Q42" s="100">
        <f t="shared" si="3"/>
        <v>50</v>
      </c>
      <c r="R42" s="100" t="str">
        <f t="shared" si="4"/>
        <v>lll</v>
      </c>
      <c r="S42" s="100" t="str">
        <f t="shared" si="5"/>
        <v>Mejorable</v>
      </c>
      <c r="T42" s="101">
        <v>3.0</v>
      </c>
      <c r="U42" s="101" t="s">
        <v>1377</v>
      </c>
      <c r="V42" s="101" t="s">
        <v>214</v>
      </c>
      <c r="W42" s="101" t="s">
        <v>215</v>
      </c>
      <c r="X42" s="101" t="s">
        <v>215</v>
      </c>
      <c r="Y42" s="101" t="s">
        <v>215</v>
      </c>
      <c r="Z42" s="101" t="s">
        <v>1413</v>
      </c>
      <c r="AA42" s="101" t="s">
        <v>215</v>
      </c>
      <c r="AB42" s="98">
        <v>2.0</v>
      </c>
      <c r="AC42" s="98">
        <v>1.0</v>
      </c>
      <c r="AD42" s="100">
        <f t="shared" si="6"/>
        <v>2</v>
      </c>
      <c r="AE42" s="100" t="str">
        <f t="shared" si="7"/>
        <v>Bajo</v>
      </c>
      <c r="AF42" s="98">
        <v>25.0</v>
      </c>
      <c r="AG42" s="100">
        <f t="shared" si="8"/>
        <v>50</v>
      </c>
      <c r="AH42" s="100" t="str">
        <f t="shared" si="9"/>
        <v>lll</v>
      </c>
    </row>
    <row r="43" ht="106.5" customHeight="1">
      <c r="A43" s="88"/>
      <c r="B43" s="88"/>
      <c r="C43" s="88"/>
      <c r="D43" s="88"/>
      <c r="E43" s="173" t="s">
        <v>214</v>
      </c>
      <c r="F43" s="101" t="s">
        <v>1379</v>
      </c>
      <c r="G43" s="101" t="s">
        <v>225</v>
      </c>
      <c r="H43" s="101" t="s">
        <v>1380</v>
      </c>
      <c r="I43" s="101" t="s">
        <v>1381</v>
      </c>
      <c r="J43" s="101" t="s">
        <v>241</v>
      </c>
      <c r="K43" s="101" t="s">
        <v>1382</v>
      </c>
      <c r="L43" s="98">
        <v>2.0</v>
      </c>
      <c r="M43" s="98">
        <v>1.0</v>
      </c>
      <c r="N43" s="100">
        <f t="shared" si="1"/>
        <v>2</v>
      </c>
      <c r="O43" s="100" t="str">
        <f t="shared" si="2"/>
        <v>Bajo</v>
      </c>
      <c r="P43" s="98">
        <v>10.0</v>
      </c>
      <c r="Q43" s="100">
        <f t="shared" si="3"/>
        <v>20</v>
      </c>
      <c r="R43" s="100" t="str">
        <f t="shared" si="4"/>
        <v>lV</v>
      </c>
      <c r="S43" s="100" t="str">
        <f t="shared" si="5"/>
        <v>Aceptable</v>
      </c>
      <c r="T43" s="101">
        <v>3.0</v>
      </c>
      <c r="U43" s="101" t="s">
        <v>1383</v>
      </c>
      <c r="V43" s="101" t="s">
        <v>214</v>
      </c>
      <c r="W43" s="101" t="s">
        <v>215</v>
      </c>
      <c r="X43" s="101" t="s">
        <v>215</v>
      </c>
      <c r="Y43" s="101" t="s">
        <v>215</v>
      </c>
      <c r="Z43" s="101" t="s">
        <v>1378</v>
      </c>
      <c r="AA43" s="101" t="s">
        <v>215</v>
      </c>
      <c r="AB43" s="98">
        <v>2.0</v>
      </c>
      <c r="AC43" s="98">
        <v>1.0</v>
      </c>
      <c r="AD43" s="100">
        <f t="shared" si="6"/>
        <v>2</v>
      </c>
      <c r="AE43" s="100" t="str">
        <f t="shared" si="7"/>
        <v>Bajo</v>
      </c>
      <c r="AF43" s="98">
        <v>10.0</v>
      </c>
      <c r="AG43" s="100">
        <f t="shared" si="8"/>
        <v>20</v>
      </c>
      <c r="AH43" s="100" t="str">
        <f t="shared" si="9"/>
        <v>lV</v>
      </c>
    </row>
    <row r="44" ht="106.5" customHeight="1">
      <c r="A44" s="88"/>
      <c r="B44" s="91"/>
      <c r="C44" s="91"/>
      <c r="D44" s="91"/>
      <c r="E44" s="173" t="s">
        <v>214</v>
      </c>
      <c r="F44" s="101" t="s">
        <v>1385</v>
      </c>
      <c r="G44" s="101" t="s">
        <v>330</v>
      </c>
      <c r="H44" s="101" t="s">
        <v>1386</v>
      </c>
      <c r="I44" s="173" t="s">
        <v>211</v>
      </c>
      <c r="J44" s="101" t="s">
        <v>211</v>
      </c>
      <c r="K44" s="101" t="s">
        <v>211</v>
      </c>
      <c r="L44" s="98">
        <v>2.0</v>
      </c>
      <c r="M44" s="98">
        <v>2.0</v>
      </c>
      <c r="N44" s="100">
        <f t="shared" si="1"/>
        <v>4</v>
      </c>
      <c r="O44" s="100" t="str">
        <f t="shared" si="2"/>
        <v>Bajo</v>
      </c>
      <c r="P44" s="98">
        <v>25.0</v>
      </c>
      <c r="Q44" s="100">
        <f t="shared" si="3"/>
        <v>100</v>
      </c>
      <c r="R44" s="100" t="str">
        <f t="shared" si="4"/>
        <v>lll</v>
      </c>
      <c r="S44" s="100" t="str">
        <f t="shared" si="5"/>
        <v>Mejorable</v>
      </c>
      <c r="T44" s="101">
        <v>3.0</v>
      </c>
      <c r="U44" s="101" t="s">
        <v>1388</v>
      </c>
      <c r="V44" s="101" t="s">
        <v>207</v>
      </c>
      <c r="W44" s="101" t="s">
        <v>215</v>
      </c>
      <c r="X44" s="101" t="s">
        <v>215</v>
      </c>
      <c r="Y44" s="101" t="s">
        <v>215</v>
      </c>
      <c r="Z44" s="101" t="s">
        <v>1384</v>
      </c>
      <c r="AA44" s="101" t="s">
        <v>215</v>
      </c>
      <c r="AB44" s="98">
        <v>2.0</v>
      </c>
      <c r="AC44" s="98">
        <v>2.0</v>
      </c>
      <c r="AD44" s="100">
        <f t="shared" si="6"/>
        <v>4</v>
      </c>
      <c r="AE44" s="100" t="str">
        <f t="shared" si="7"/>
        <v>Bajo</v>
      </c>
      <c r="AF44" s="98">
        <v>25.0</v>
      </c>
      <c r="AG44" s="100">
        <f t="shared" si="8"/>
        <v>100</v>
      </c>
      <c r="AH44" s="100" t="str">
        <f t="shared" si="9"/>
        <v>lll</v>
      </c>
    </row>
    <row r="45" ht="106.5" customHeight="1">
      <c r="A45" s="88"/>
      <c r="B45" s="200" t="s">
        <v>1418</v>
      </c>
      <c r="C45" s="94" t="s">
        <v>1419</v>
      </c>
      <c r="D45" s="94" t="s">
        <v>1420</v>
      </c>
      <c r="E45" s="173" t="s">
        <v>214</v>
      </c>
      <c r="F45" s="101" t="s">
        <v>1337</v>
      </c>
      <c r="G45" s="101" t="s">
        <v>781</v>
      </c>
      <c r="H45" s="173" t="s">
        <v>1338</v>
      </c>
      <c r="I45" s="249" t="s">
        <v>1339</v>
      </c>
      <c r="J45" s="101" t="s">
        <v>211</v>
      </c>
      <c r="K45" s="101" t="s">
        <v>211</v>
      </c>
      <c r="L45" s="98">
        <v>2.0</v>
      </c>
      <c r="M45" s="98">
        <v>2.0</v>
      </c>
      <c r="N45" s="100">
        <f t="shared" si="1"/>
        <v>4</v>
      </c>
      <c r="O45" s="100" t="str">
        <f t="shared" si="2"/>
        <v>Bajo</v>
      </c>
      <c r="P45" s="98">
        <v>25.0</v>
      </c>
      <c r="Q45" s="100">
        <f t="shared" si="3"/>
        <v>100</v>
      </c>
      <c r="R45" s="100" t="str">
        <f t="shared" si="4"/>
        <v>lll</v>
      </c>
      <c r="S45" s="100" t="str">
        <f t="shared" si="5"/>
        <v>Mejorable</v>
      </c>
      <c r="T45" s="101">
        <v>5.0</v>
      </c>
      <c r="U45" s="101" t="s">
        <v>1340</v>
      </c>
      <c r="V45" s="101" t="s">
        <v>272</v>
      </c>
      <c r="W45" s="101" t="s">
        <v>215</v>
      </c>
      <c r="X45" s="101" t="s">
        <v>215</v>
      </c>
      <c r="Y45" s="101" t="s">
        <v>1341</v>
      </c>
      <c r="Z45" s="101" t="s">
        <v>1389</v>
      </c>
      <c r="AA45" s="101" t="s">
        <v>1390</v>
      </c>
      <c r="AB45" s="98">
        <v>2.0</v>
      </c>
      <c r="AC45" s="98">
        <v>2.0</v>
      </c>
      <c r="AD45" s="100">
        <f t="shared" si="6"/>
        <v>4</v>
      </c>
      <c r="AE45" s="100" t="str">
        <f t="shared" si="7"/>
        <v>Bajo</v>
      </c>
      <c r="AF45" s="98">
        <v>60.0</v>
      </c>
      <c r="AG45" s="100">
        <f t="shared" si="8"/>
        <v>240</v>
      </c>
      <c r="AH45" s="100" t="str">
        <f t="shared" si="9"/>
        <v>ll</v>
      </c>
    </row>
    <row r="46" ht="106.5" customHeight="1">
      <c r="A46" s="88"/>
      <c r="B46" s="88"/>
      <c r="C46" s="88"/>
      <c r="D46" s="88"/>
      <c r="E46" s="173" t="s">
        <v>214</v>
      </c>
      <c r="F46" s="101" t="s">
        <v>1337</v>
      </c>
      <c r="G46" s="101" t="s">
        <v>1344</v>
      </c>
      <c r="H46" s="101" t="s">
        <v>1345</v>
      </c>
      <c r="I46" s="101" t="s">
        <v>211</v>
      </c>
      <c r="J46" s="173" t="s">
        <v>241</v>
      </c>
      <c r="K46" s="173" t="s">
        <v>211</v>
      </c>
      <c r="L46" s="98">
        <v>2.0</v>
      </c>
      <c r="M46" s="98">
        <v>2.0</v>
      </c>
      <c r="N46" s="100">
        <f t="shared" si="1"/>
        <v>4</v>
      </c>
      <c r="O46" s="100" t="str">
        <f t="shared" si="2"/>
        <v>Bajo</v>
      </c>
      <c r="P46" s="98">
        <v>25.0</v>
      </c>
      <c r="Q46" s="100">
        <f t="shared" si="3"/>
        <v>100</v>
      </c>
      <c r="R46" s="100" t="str">
        <f t="shared" si="4"/>
        <v>lll</v>
      </c>
      <c r="S46" s="100" t="str">
        <f t="shared" si="5"/>
        <v>Mejorable</v>
      </c>
      <c r="T46" s="101">
        <v>5.0</v>
      </c>
      <c r="U46" s="101" t="s">
        <v>1346</v>
      </c>
      <c r="V46" s="101" t="s">
        <v>272</v>
      </c>
      <c r="W46" s="101" t="s">
        <v>215</v>
      </c>
      <c r="X46" s="101" t="s">
        <v>215</v>
      </c>
      <c r="Y46" s="101" t="s">
        <v>215</v>
      </c>
      <c r="Z46" s="101" t="s">
        <v>1393</v>
      </c>
      <c r="AA46" s="101" t="s">
        <v>1390</v>
      </c>
      <c r="AB46" s="98">
        <v>2.0</v>
      </c>
      <c r="AC46" s="98">
        <v>2.0</v>
      </c>
      <c r="AD46" s="100">
        <f t="shared" si="6"/>
        <v>4</v>
      </c>
      <c r="AE46" s="100" t="str">
        <f t="shared" si="7"/>
        <v>Bajo</v>
      </c>
      <c r="AF46" s="98">
        <v>25.0</v>
      </c>
      <c r="AG46" s="100">
        <f t="shared" si="8"/>
        <v>100</v>
      </c>
      <c r="AH46" s="100" t="str">
        <f t="shared" si="9"/>
        <v>lll</v>
      </c>
    </row>
    <row r="47" ht="106.5" customHeight="1">
      <c r="A47" s="88"/>
      <c r="B47" s="88"/>
      <c r="C47" s="88"/>
      <c r="D47" s="88"/>
      <c r="E47" s="173" t="s">
        <v>214</v>
      </c>
      <c r="F47" s="101" t="s">
        <v>453</v>
      </c>
      <c r="G47" s="101" t="s">
        <v>771</v>
      </c>
      <c r="H47" s="101" t="s">
        <v>1349</v>
      </c>
      <c r="I47" s="101" t="s">
        <v>211</v>
      </c>
      <c r="J47" s="101" t="s">
        <v>211</v>
      </c>
      <c r="K47" s="101" t="s">
        <v>211</v>
      </c>
      <c r="L47" s="98">
        <v>2.0</v>
      </c>
      <c r="M47" s="98">
        <v>2.0</v>
      </c>
      <c r="N47" s="100">
        <f t="shared" si="1"/>
        <v>4</v>
      </c>
      <c r="O47" s="100" t="str">
        <f t="shared" si="2"/>
        <v>Bajo</v>
      </c>
      <c r="P47" s="98">
        <v>25.0</v>
      </c>
      <c r="Q47" s="100">
        <f t="shared" si="3"/>
        <v>100</v>
      </c>
      <c r="R47" s="100" t="str">
        <f t="shared" si="4"/>
        <v>lll</v>
      </c>
      <c r="S47" s="100" t="str">
        <f t="shared" si="5"/>
        <v>Mejorable</v>
      </c>
      <c r="T47" s="101">
        <v>5.0</v>
      </c>
      <c r="U47" s="101" t="s">
        <v>1351</v>
      </c>
      <c r="V47" s="101" t="s">
        <v>214</v>
      </c>
      <c r="W47" s="101" t="s">
        <v>215</v>
      </c>
      <c r="X47" s="101" t="s">
        <v>215</v>
      </c>
      <c r="Y47" s="101" t="s">
        <v>215</v>
      </c>
      <c r="Z47" s="101" t="s">
        <v>1421</v>
      </c>
      <c r="AA47" s="101" t="s">
        <v>215</v>
      </c>
      <c r="AB47" s="98">
        <v>2.0</v>
      </c>
      <c r="AC47" s="98">
        <v>2.0</v>
      </c>
      <c r="AD47" s="100">
        <f t="shared" si="6"/>
        <v>4</v>
      </c>
      <c r="AE47" s="100" t="str">
        <f t="shared" si="7"/>
        <v>Bajo</v>
      </c>
      <c r="AF47" s="98">
        <v>25.0</v>
      </c>
      <c r="AG47" s="100">
        <f t="shared" si="8"/>
        <v>100</v>
      </c>
      <c r="AH47" s="100" t="str">
        <f t="shared" si="9"/>
        <v>lll</v>
      </c>
    </row>
    <row r="48" ht="106.5" customHeight="1">
      <c r="A48" s="88"/>
      <c r="B48" s="88"/>
      <c r="C48" s="88"/>
      <c r="D48" s="88"/>
      <c r="E48" s="173" t="s">
        <v>214</v>
      </c>
      <c r="F48" s="101" t="s">
        <v>1355</v>
      </c>
      <c r="G48" s="101" t="s">
        <v>219</v>
      </c>
      <c r="H48" s="101" t="s">
        <v>1422</v>
      </c>
      <c r="I48" s="101" t="s">
        <v>1423</v>
      </c>
      <c r="J48" s="101" t="s">
        <v>1411</v>
      </c>
      <c r="K48" s="101" t="s">
        <v>1200</v>
      </c>
      <c r="L48" s="98">
        <v>2.0</v>
      </c>
      <c r="M48" s="98">
        <v>2.0</v>
      </c>
      <c r="N48" s="100">
        <f t="shared" si="1"/>
        <v>4</v>
      </c>
      <c r="O48" s="100" t="str">
        <f t="shared" si="2"/>
        <v>Bajo</v>
      </c>
      <c r="P48" s="98">
        <v>10.0</v>
      </c>
      <c r="Q48" s="100">
        <f t="shared" si="3"/>
        <v>40</v>
      </c>
      <c r="R48" s="100" t="str">
        <f t="shared" si="4"/>
        <v>lll</v>
      </c>
      <c r="S48" s="100" t="str">
        <f t="shared" si="5"/>
        <v>Mejorable</v>
      </c>
      <c r="T48" s="101">
        <v>5.0</v>
      </c>
      <c r="U48" s="101" t="s">
        <v>910</v>
      </c>
      <c r="V48" s="101" t="s">
        <v>214</v>
      </c>
      <c r="W48" s="101" t="s">
        <v>215</v>
      </c>
      <c r="X48" s="101" t="s">
        <v>215</v>
      </c>
      <c r="Y48" s="101" t="s">
        <v>1373</v>
      </c>
      <c r="Z48" s="101" t="s">
        <v>1424</v>
      </c>
      <c r="AA48" s="101" t="s">
        <v>215</v>
      </c>
      <c r="AB48" s="98">
        <v>2.0</v>
      </c>
      <c r="AC48" s="98">
        <v>2.0</v>
      </c>
      <c r="AD48" s="100">
        <f t="shared" si="6"/>
        <v>4</v>
      </c>
      <c r="AE48" s="100" t="str">
        <f t="shared" si="7"/>
        <v>Bajo</v>
      </c>
      <c r="AF48" s="98">
        <v>25.0</v>
      </c>
      <c r="AG48" s="100">
        <f t="shared" si="8"/>
        <v>100</v>
      </c>
      <c r="AH48" s="100" t="str">
        <f t="shared" si="9"/>
        <v>lll</v>
      </c>
    </row>
    <row r="49" ht="106.5" customHeight="1">
      <c r="A49" s="88"/>
      <c r="B49" s="88"/>
      <c r="C49" s="88"/>
      <c r="D49" s="88"/>
      <c r="E49" s="173" t="s">
        <v>214</v>
      </c>
      <c r="F49" s="101" t="s">
        <v>1362</v>
      </c>
      <c r="G49" s="101" t="s">
        <v>269</v>
      </c>
      <c r="H49" s="101" t="s">
        <v>1425</v>
      </c>
      <c r="I49" s="101" t="s">
        <v>211</v>
      </c>
      <c r="J49" s="101" t="s">
        <v>1426</v>
      </c>
      <c r="K49" s="101" t="s">
        <v>211</v>
      </c>
      <c r="L49" s="98">
        <v>2.0</v>
      </c>
      <c r="M49" s="98">
        <v>2.0</v>
      </c>
      <c r="N49" s="100">
        <f t="shared" si="1"/>
        <v>4</v>
      </c>
      <c r="O49" s="100" t="str">
        <f t="shared" si="2"/>
        <v>Bajo</v>
      </c>
      <c r="P49" s="98">
        <v>25.0</v>
      </c>
      <c r="Q49" s="100">
        <f t="shared" si="3"/>
        <v>100</v>
      </c>
      <c r="R49" s="100" t="str">
        <f t="shared" si="4"/>
        <v>lll</v>
      </c>
      <c r="S49" s="100" t="str">
        <f t="shared" si="5"/>
        <v>Mejorable</v>
      </c>
      <c r="T49" s="101">
        <v>5.0</v>
      </c>
      <c r="U49" s="101" t="s">
        <v>1366</v>
      </c>
      <c r="V49" s="101" t="s">
        <v>214</v>
      </c>
      <c r="W49" s="101" t="s">
        <v>215</v>
      </c>
      <c r="X49" s="101" t="s">
        <v>1427</v>
      </c>
      <c r="Y49" s="101" t="s">
        <v>1428</v>
      </c>
      <c r="Z49" s="101" t="s">
        <v>1429</v>
      </c>
      <c r="AA49" s="101" t="s">
        <v>1430</v>
      </c>
      <c r="AB49" s="98">
        <v>2.0</v>
      </c>
      <c r="AC49" s="98">
        <v>2.0</v>
      </c>
      <c r="AD49" s="100">
        <f t="shared" si="6"/>
        <v>4</v>
      </c>
      <c r="AE49" s="100" t="str">
        <f t="shared" si="7"/>
        <v>Bajo</v>
      </c>
      <c r="AF49" s="98">
        <v>25.0</v>
      </c>
      <c r="AG49" s="100">
        <f t="shared" si="8"/>
        <v>100</v>
      </c>
      <c r="AH49" s="100" t="str">
        <f t="shared" si="9"/>
        <v>lll</v>
      </c>
    </row>
    <row r="50" ht="106.5" customHeight="1">
      <c r="A50" s="88"/>
      <c r="B50" s="88"/>
      <c r="C50" s="88"/>
      <c r="D50" s="88"/>
      <c r="E50" s="101" t="s">
        <v>214</v>
      </c>
      <c r="F50" s="101" t="s">
        <v>1374</v>
      </c>
      <c r="G50" s="101" t="s">
        <v>225</v>
      </c>
      <c r="H50" s="101" t="s">
        <v>1375</v>
      </c>
      <c r="I50" s="101" t="s">
        <v>241</v>
      </c>
      <c r="J50" s="101" t="s">
        <v>211</v>
      </c>
      <c r="K50" s="101" t="s">
        <v>1376</v>
      </c>
      <c r="L50" s="98">
        <v>2.0</v>
      </c>
      <c r="M50" s="98">
        <v>1.0</v>
      </c>
      <c r="N50" s="100">
        <f t="shared" si="1"/>
        <v>2</v>
      </c>
      <c r="O50" s="100" t="str">
        <f t="shared" si="2"/>
        <v>Bajo</v>
      </c>
      <c r="P50" s="98">
        <v>25.0</v>
      </c>
      <c r="Q50" s="100">
        <f t="shared" si="3"/>
        <v>50</v>
      </c>
      <c r="R50" s="100" t="str">
        <f t="shared" si="4"/>
        <v>lll</v>
      </c>
      <c r="S50" s="100" t="str">
        <f t="shared" si="5"/>
        <v>Mejorable</v>
      </c>
      <c r="T50" s="101">
        <v>5.0</v>
      </c>
      <c r="U50" s="101" t="s">
        <v>1377</v>
      </c>
      <c r="V50" s="101" t="s">
        <v>214</v>
      </c>
      <c r="W50" s="101" t="s">
        <v>215</v>
      </c>
      <c r="X50" s="101" t="s">
        <v>215</v>
      </c>
      <c r="Y50" s="101" t="s">
        <v>215</v>
      </c>
      <c r="Z50" s="101" t="s">
        <v>1378</v>
      </c>
      <c r="AA50" s="101" t="s">
        <v>215</v>
      </c>
      <c r="AB50" s="98">
        <v>2.0</v>
      </c>
      <c r="AC50" s="98">
        <v>1.0</v>
      </c>
      <c r="AD50" s="100">
        <f t="shared" si="6"/>
        <v>2</v>
      </c>
      <c r="AE50" s="100" t="str">
        <f t="shared" si="7"/>
        <v>Bajo</v>
      </c>
      <c r="AF50" s="98">
        <v>25.0</v>
      </c>
      <c r="AG50" s="100">
        <f t="shared" si="8"/>
        <v>50</v>
      </c>
      <c r="AH50" s="100" t="str">
        <f t="shared" si="9"/>
        <v>lll</v>
      </c>
    </row>
    <row r="51" ht="106.5" customHeight="1">
      <c r="A51" s="88"/>
      <c r="B51" s="88"/>
      <c r="C51" s="88"/>
      <c r="D51" s="88"/>
      <c r="E51" s="173" t="s">
        <v>214</v>
      </c>
      <c r="F51" s="101" t="s">
        <v>1379</v>
      </c>
      <c r="G51" s="101" t="s">
        <v>225</v>
      </c>
      <c r="H51" s="101" t="s">
        <v>1380</v>
      </c>
      <c r="I51" s="101" t="s">
        <v>1381</v>
      </c>
      <c r="J51" s="101" t="s">
        <v>241</v>
      </c>
      <c r="K51" s="101" t="s">
        <v>1382</v>
      </c>
      <c r="L51" s="98">
        <v>2.0</v>
      </c>
      <c r="M51" s="98">
        <v>1.0</v>
      </c>
      <c r="N51" s="100">
        <f t="shared" si="1"/>
        <v>2</v>
      </c>
      <c r="O51" s="100" t="str">
        <f t="shared" si="2"/>
        <v>Bajo</v>
      </c>
      <c r="P51" s="98">
        <v>10.0</v>
      </c>
      <c r="Q51" s="100">
        <f t="shared" si="3"/>
        <v>20</v>
      </c>
      <c r="R51" s="100" t="str">
        <f t="shared" si="4"/>
        <v>lV</v>
      </c>
      <c r="S51" s="100" t="str">
        <f t="shared" si="5"/>
        <v>Aceptable</v>
      </c>
      <c r="T51" s="101">
        <v>5.0</v>
      </c>
      <c r="U51" s="101" t="s">
        <v>1383</v>
      </c>
      <c r="V51" s="101" t="s">
        <v>214</v>
      </c>
      <c r="W51" s="101" t="s">
        <v>215</v>
      </c>
      <c r="X51" s="101" t="s">
        <v>215</v>
      </c>
      <c r="Y51" s="101" t="s">
        <v>215</v>
      </c>
      <c r="Z51" s="101" t="s">
        <v>1384</v>
      </c>
      <c r="AA51" s="101" t="s">
        <v>215</v>
      </c>
      <c r="AB51" s="98">
        <v>2.0</v>
      </c>
      <c r="AC51" s="98">
        <v>1.0</v>
      </c>
      <c r="AD51" s="100">
        <f t="shared" si="6"/>
        <v>2</v>
      </c>
      <c r="AE51" s="100" t="str">
        <f t="shared" si="7"/>
        <v>Bajo</v>
      </c>
      <c r="AF51" s="98">
        <v>10.0</v>
      </c>
      <c r="AG51" s="100">
        <f t="shared" si="8"/>
        <v>20</v>
      </c>
      <c r="AH51" s="100" t="str">
        <f t="shared" si="9"/>
        <v>lV</v>
      </c>
    </row>
    <row r="52" ht="106.5" customHeight="1">
      <c r="A52" s="88"/>
      <c r="B52" s="91"/>
      <c r="C52" s="91"/>
      <c r="D52" s="91"/>
      <c r="E52" s="173" t="s">
        <v>214</v>
      </c>
      <c r="F52" s="101" t="s">
        <v>1385</v>
      </c>
      <c r="G52" s="101" t="s">
        <v>330</v>
      </c>
      <c r="H52" s="101" t="s">
        <v>1431</v>
      </c>
      <c r="I52" s="173" t="s">
        <v>211</v>
      </c>
      <c r="J52" s="101" t="s">
        <v>211</v>
      </c>
      <c r="K52" s="101" t="s">
        <v>211</v>
      </c>
      <c r="L52" s="98">
        <v>2.0</v>
      </c>
      <c r="M52" s="98">
        <v>3.0</v>
      </c>
      <c r="N52" s="100">
        <f t="shared" si="1"/>
        <v>6</v>
      </c>
      <c r="O52" s="100" t="str">
        <f t="shared" si="2"/>
        <v>Medio</v>
      </c>
      <c r="P52" s="98">
        <v>25.0</v>
      </c>
      <c r="Q52" s="100">
        <f t="shared" si="3"/>
        <v>150</v>
      </c>
      <c r="R52" s="100" t="str">
        <f t="shared" si="4"/>
        <v>ll</v>
      </c>
      <c r="S52" s="100" t="str">
        <f t="shared" si="5"/>
        <v>Aceptable con control especifico</v>
      </c>
      <c r="T52" s="101">
        <v>5.0</v>
      </c>
      <c r="U52" s="101" t="s">
        <v>1388</v>
      </c>
      <c r="V52" s="101" t="s">
        <v>207</v>
      </c>
      <c r="W52" s="101" t="s">
        <v>215</v>
      </c>
      <c r="X52" s="101" t="s">
        <v>215</v>
      </c>
      <c r="Y52" s="101" t="s">
        <v>215</v>
      </c>
      <c r="Z52" s="101" t="s">
        <v>1432</v>
      </c>
      <c r="AA52" s="101" t="s">
        <v>1390</v>
      </c>
      <c r="AB52" s="98">
        <v>2.0</v>
      </c>
      <c r="AC52" s="98">
        <v>2.0</v>
      </c>
      <c r="AD52" s="100">
        <f t="shared" si="6"/>
        <v>4</v>
      </c>
      <c r="AE52" s="100" t="str">
        <f t="shared" si="7"/>
        <v>Bajo</v>
      </c>
      <c r="AF52" s="98">
        <v>25.0</v>
      </c>
      <c r="AG52" s="100">
        <f t="shared" si="8"/>
        <v>100</v>
      </c>
      <c r="AH52" s="100" t="str">
        <f t="shared" si="9"/>
        <v>lll</v>
      </c>
    </row>
    <row r="53" ht="106.5" customHeight="1">
      <c r="A53" s="88"/>
      <c r="B53" s="94" t="s">
        <v>1433</v>
      </c>
      <c r="C53" s="94" t="s">
        <v>1434</v>
      </c>
      <c r="D53" s="101" t="s">
        <v>1435</v>
      </c>
      <c r="E53" s="173" t="s">
        <v>214</v>
      </c>
      <c r="F53" s="101" t="s">
        <v>1436</v>
      </c>
      <c r="G53" s="173" t="s">
        <v>339</v>
      </c>
      <c r="H53" s="101" t="s">
        <v>1437</v>
      </c>
      <c r="I53" s="101" t="s">
        <v>241</v>
      </c>
      <c r="J53" s="101" t="s">
        <v>1438</v>
      </c>
      <c r="K53" s="173" t="s">
        <v>211</v>
      </c>
      <c r="L53" s="98">
        <v>2.0</v>
      </c>
      <c r="M53" s="98">
        <v>2.0</v>
      </c>
      <c r="N53" s="100">
        <f t="shared" si="1"/>
        <v>4</v>
      </c>
      <c r="O53" s="100" t="str">
        <f t="shared" si="2"/>
        <v>Bajo</v>
      </c>
      <c r="P53" s="98">
        <v>25.0</v>
      </c>
      <c r="Q53" s="100">
        <f t="shared" si="3"/>
        <v>100</v>
      </c>
      <c r="R53" s="100" t="str">
        <f t="shared" si="4"/>
        <v>lll</v>
      </c>
      <c r="S53" s="100" t="str">
        <f t="shared" si="5"/>
        <v>Mejorable</v>
      </c>
      <c r="T53" s="173">
        <v>5.0</v>
      </c>
      <c r="U53" s="101" t="s">
        <v>1214</v>
      </c>
      <c r="V53" s="101" t="s">
        <v>307</v>
      </c>
      <c r="W53" s="101" t="s">
        <v>215</v>
      </c>
      <c r="X53" s="101" t="s">
        <v>215</v>
      </c>
      <c r="Y53" s="109" t="s">
        <v>1439</v>
      </c>
      <c r="Z53" s="109" t="s">
        <v>1440</v>
      </c>
      <c r="AA53" s="101" t="s">
        <v>1441</v>
      </c>
      <c r="AB53" s="98">
        <v>2.0</v>
      </c>
      <c r="AC53" s="98">
        <v>2.0</v>
      </c>
      <c r="AD53" s="100">
        <f t="shared" si="6"/>
        <v>4</v>
      </c>
      <c r="AE53" s="100" t="str">
        <f t="shared" si="7"/>
        <v>Bajo</v>
      </c>
      <c r="AF53" s="98">
        <v>25.0</v>
      </c>
      <c r="AG53" s="100">
        <f t="shared" si="8"/>
        <v>100</v>
      </c>
      <c r="AH53" s="100" t="str">
        <f t="shared" si="9"/>
        <v>lll</v>
      </c>
    </row>
    <row r="54" ht="106.5" customHeight="1">
      <c r="A54" s="88"/>
      <c r="B54" s="88"/>
      <c r="C54" s="88"/>
      <c r="D54" s="101" t="s">
        <v>1167</v>
      </c>
      <c r="E54" s="173" t="s">
        <v>272</v>
      </c>
      <c r="F54" s="101" t="s">
        <v>1168</v>
      </c>
      <c r="G54" s="173" t="s">
        <v>1169</v>
      </c>
      <c r="H54" s="101" t="s">
        <v>1170</v>
      </c>
      <c r="I54" s="173" t="s">
        <v>241</v>
      </c>
      <c r="J54" s="101" t="s">
        <v>1227</v>
      </c>
      <c r="K54" s="101" t="s">
        <v>1172</v>
      </c>
      <c r="L54" s="98">
        <v>6.0</v>
      </c>
      <c r="M54" s="98">
        <v>1.0</v>
      </c>
      <c r="N54" s="100">
        <f t="shared" si="1"/>
        <v>6</v>
      </c>
      <c r="O54" s="100" t="str">
        <f t="shared" si="2"/>
        <v>Medio</v>
      </c>
      <c r="P54" s="98">
        <v>25.0</v>
      </c>
      <c r="Q54" s="100">
        <f t="shared" si="3"/>
        <v>150</v>
      </c>
      <c r="R54" s="100" t="str">
        <f t="shared" si="4"/>
        <v>ll</v>
      </c>
      <c r="S54" s="100" t="str">
        <f t="shared" si="5"/>
        <v>Aceptable con control especifico</v>
      </c>
      <c r="T54" s="173">
        <v>5.0</v>
      </c>
      <c r="U54" s="101" t="s">
        <v>1173</v>
      </c>
      <c r="V54" s="101" t="s">
        <v>272</v>
      </c>
      <c r="W54" s="101" t="s">
        <v>1228</v>
      </c>
      <c r="X54" s="101" t="s">
        <v>215</v>
      </c>
      <c r="Y54" s="101" t="s">
        <v>1229</v>
      </c>
      <c r="Z54" s="101" t="s">
        <v>1230</v>
      </c>
      <c r="AA54" s="101" t="s">
        <v>1442</v>
      </c>
      <c r="AB54" s="98">
        <v>2.0</v>
      </c>
      <c r="AC54" s="98">
        <v>3.0</v>
      </c>
      <c r="AD54" s="100">
        <f t="shared" si="6"/>
        <v>6</v>
      </c>
      <c r="AE54" s="100" t="str">
        <f t="shared" si="7"/>
        <v>Medio</v>
      </c>
      <c r="AF54" s="98">
        <v>10.0</v>
      </c>
      <c r="AG54" s="100">
        <f t="shared" si="8"/>
        <v>60</v>
      </c>
      <c r="AH54" s="100" t="str">
        <f t="shared" si="9"/>
        <v>lll</v>
      </c>
    </row>
    <row r="55" ht="106.5" customHeight="1">
      <c r="A55" s="88"/>
      <c r="B55" s="88"/>
      <c r="C55" s="88"/>
      <c r="D55" s="94" t="s">
        <v>1443</v>
      </c>
      <c r="E55" s="173" t="s">
        <v>214</v>
      </c>
      <c r="F55" s="101" t="s">
        <v>1444</v>
      </c>
      <c r="G55" s="101" t="s">
        <v>1445</v>
      </c>
      <c r="H55" s="101" t="s">
        <v>1170</v>
      </c>
      <c r="I55" s="101" t="s">
        <v>1446</v>
      </c>
      <c r="J55" s="101" t="s">
        <v>1447</v>
      </c>
      <c r="K55" s="101" t="s">
        <v>1448</v>
      </c>
      <c r="L55" s="98">
        <v>2.0</v>
      </c>
      <c r="M55" s="98">
        <v>3.0</v>
      </c>
      <c r="N55" s="100">
        <f t="shared" si="1"/>
        <v>6</v>
      </c>
      <c r="O55" s="100" t="str">
        <f t="shared" si="2"/>
        <v>Medio</v>
      </c>
      <c r="P55" s="98">
        <v>25.0</v>
      </c>
      <c r="Q55" s="100">
        <f t="shared" si="3"/>
        <v>150</v>
      </c>
      <c r="R55" s="100" t="str">
        <f t="shared" si="4"/>
        <v>ll</v>
      </c>
      <c r="S55" s="100" t="str">
        <f t="shared" si="5"/>
        <v>Aceptable con control especifico</v>
      </c>
      <c r="T55" s="173">
        <v>5.0</v>
      </c>
      <c r="U55" s="101" t="s">
        <v>1214</v>
      </c>
      <c r="V55" s="101" t="s">
        <v>272</v>
      </c>
      <c r="W55" s="101" t="s">
        <v>215</v>
      </c>
      <c r="X55" s="101" t="s">
        <v>215</v>
      </c>
      <c r="Y55" s="101" t="s">
        <v>215</v>
      </c>
      <c r="Z55" s="101" t="s">
        <v>1429</v>
      </c>
      <c r="AA55" s="101" t="s">
        <v>215</v>
      </c>
      <c r="AB55" s="98">
        <v>2.0</v>
      </c>
      <c r="AC55" s="98">
        <v>2.0</v>
      </c>
      <c r="AD55" s="100">
        <f t="shared" si="6"/>
        <v>4</v>
      </c>
      <c r="AE55" s="100" t="str">
        <f t="shared" si="7"/>
        <v>Bajo</v>
      </c>
      <c r="AF55" s="98">
        <v>25.0</v>
      </c>
      <c r="AG55" s="100">
        <f t="shared" si="8"/>
        <v>100</v>
      </c>
      <c r="AH55" s="100" t="str">
        <f t="shared" si="9"/>
        <v>lll</v>
      </c>
    </row>
    <row r="56" ht="106.5" customHeight="1">
      <c r="A56" s="88"/>
      <c r="B56" s="91"/>
      <c r="C56" s="91"/>
      <c r="D56" s="94" t="s">
        <v>1449</v>
      </c>
      <c r="E56" s="173" t="s">
        <v>207</v>
      </c>
      <c r="F56" s="101" t="s">
        <v>1450</v>
      </c>
      <c r="G56" s="101" t="s">
        <v>371</v>
      </c>
      <c r="H56" s="101" t="s">
        <v>1451</v>
      </c>
      <c r="I56" s="173" t="s">
        <v>241</v>
      </c>
      <c r="J56" s="101" t="s">
        <v>1452</v>
      </c>
      <c r="K56" s="173" t="s">
        <v>241</v>
      </c>
      <c r="L56" s="98">
        <v>2.0</v>
      </c>
      <c r="M56" s="98">
        <v>2.0</v>
      </c>
      <c r="N56" s="100">
        <f t="shared" si="1"/>
        <v>4</v>
      </c>
      <c r="O56" s="100" t="str">
        <f t="shared" si="2"/>
        <v>Bajo</v>
      </c>
      <c r="P56" s="98">
        <v>10.0</v>
      </c>
      <c r="Q56" s="100">
        <f t="shared" si="3"/>
        <v>40</v>
      </c>
      <c r="R56" s="100" t="str">
        <f t="shared" si="4"/>
        <v>lll</v>
      </c>
      <c r="S56" s="100" t="str">
        <f t="shared" si="5"/>
        <v>Mejorable</v>
      </c>
      <c r="T56" s="173">
        <v>5.0</v>
      </c>
      <c r="U56" s="101" t="s">
        <v>786</v>
      </c>
      <c r="V56" s="101" t="s">
        <v>214</v>
      </c>
      <c r="W56" s="101" t="s">
        <v>215</v>
      </c>
      <c r="X56" s="101" t="s">
        <v>215</v>
      </c>
      <c r="Y56" s="101" t="s">
        <v>1453</v>
      </c>
      <c r="Z56" s="101" t="s">
        <v>1429</v>
      </c>
      <c r="AA56" s="101"/>
      <c r="AB56" s="98">
        <v>2.0</v>
      </c>
      <c r="AC56" s="98">
        <v>2.0</v>
      </c>
      <c r="AD56" s="100">
        <f t="shared" si="6"/>
        <v>4</v>
      </c>
      <c r="AE56" s="100" t="str">
        <f t="shared" si="7"/>
        <v>Bajo</v>
      </c>
      <c r="AF56" s="98">
        <v>10.0</v>
      </c>
      <c r="AG56" s="100">
        <f t="shared" si="8"/>
        <v>40</v>
      </c>
      <c r="AH56" s="100" t="str">
        <f t="shared" si="9"/>
        <v>lll</v>
      </c>
    </row>
    <row r="57" ht="106.5" customHeight="1">
      <c r="A57" s="250" t="s">
        <v>1454</v>
      </c>
      <c r="B57" s="192" t="s">
        <v>1455</v>
      </c>
      <c r="C57" s="192" t="s">
        <v>1456</v>
      </c>
      <c r="D57" s="95" t="s">
        <v>1457</v>
      </c>
      <c r="E57" s="95" t="s">
        <v>214</v>
      </c>
      <c r="F57" s="97" t="s">
        <v>224</v>
      </c>
      <c r="G57" s="97" t="s">
        <v>225</v>
      </c>
      <c r="H57" s="97" t="s">
        <v>226</v>
      </c>
      <c r="I57" s="102" t="s">
        <v>1458</v>
      </c>
      <c r="J57" s="102" t="s">
        <v>241</v>
      </c>
      <c r="K57" s="102" t="s">
        <v>241</v>
      </c>
      <c r="L57" s="98">
        <v>2.0</v>
      </c>
      <c r="M57" s="98">
        <v>1.0</v>
      </c>
      <c r="N57" s="100">
        <f t="shared" si="1"/>
        <v>2</v>
      </c>
      <c r="O57" s="100" t="str">
        <f t="shared" si="2"/>
        <v>Bajo</v>
      </c>
      <c r="P57" s="98">
        <v>10.0</v>
      </c>
      <c r="Q57" s="100">
        <f t="shared" si="3"/>
        <v>20</v>
      </c>
      <c r="R57" s="100" t="str">
        <f t="shared" si="4"/>
        <v>lV</v>
      </c>
      <c r="S57" s="100" t="str">
        <f t="shared" ref="S57:S58" si="10">IF(AND(R57="l"),"No Aceptable",IF(AND(R57="ll"),"Aceptable con control especifico",IF(AND(R57="lll"),"Mejorable",IF(AND(R57="lV"),"Se acepta"))))</f>
        <v>Se acepta</v>
      </c>
      <c r="T57" s="102">
        <v>12.0</v>
      </c>
      <c r="U57" s="102" t="s">
        <v>1459</v>
      </c>
      <c r="V57" s="97" t="s">
        <v>214</v>
      </c>
      <c r="W57" s="97"/>
      <c r="X57" s="101" t="s">
        <v>215</v>
      </c>
      <c r="Y57" s="101" t="s">
        <v>215</v>
      </c>
      <c r="Z57" s="102" t="s">
        <v>1460</v>
      </c>
      <c r="AA57" s="101" t="s">
        <v>215</v>
      </c>
      <c r="AB57" s="98">
        <v>2.0</v>
      </c>
      <c r="AC57" s="98">
        <v>1.0</v>
      </c>
      <c r="AD57" s="100">
        <f t="shared" si="6"/>
        <v>2</v>
      </c>
      <c r="AE57" s="100" t="str">
        <f t="shared" si="7"/>
        <v>Bajo</v>
      </c>
      <c r="AF57" s="98">
        <v>25.0</v>
      </c>
      <c r="AG57" s="100">
        <f t="shared" si="8"/>
        <v>50</v>
      </c>
      <c r="AH57" s="100" t="str">
        <f t="shared" si="9"/>
        <v>lll</v>
      </c>
    </row>
    <row r="58" ht="106.5" customHeight="1">
      <c r="A58" s="88"/>
      <c r="B58" s="88"/>
      <c r="C58" s="88"/>
      <c r="D58" s="88"/>
      <c r="E58" s="88"/>
      <c r="F58" s="102" t="s">
        <v>1461</v>
      </c>
      <c r="G58" s="97" t="s">
        <v>225</v>
      </c>
      <c r="H58" s="97" t="s">
        <v>232</v>
      </c>
      <c r="I58" s="102" t="s">
        <v>1462</v>
      </c>
      <c r="J58" s="97" t="s">
        <v>234</v>
      </c>
      <c r="K58" s="102" t="s">
        <v>1463</v>
      </c>
      <c r="L58" s="98">
        <v>2.0</v>
      </c>
      <c r="M58" s="98">
        <v>3.0</v>
      </c>
      <c r="N58" s="100">
        <f t="shared" si="1"/>
        <v>6</v>
      </c>
      <c r="O58" s="100" t="str">
        <f t="shared" si="2"/>
        <v>Medio</v>
      </c>
      <c r="P58" s="98">
        <v>60.0</v>
      </c>
      <c r="Q58" s="100">
        <f t="shared" si="3"/>
        <v>360</v>
      </c>
      <c r="R58" s="100" t="str">
        <f t="shared" si="4"/>
        <v>ll</v>
      </c>
      <c r="S58" s="100" t="str">
        <f t="shared" si="10"/>
        <v>Aceptable con control especifico</v>
      </c>
      <c r="T58" s="102">
        <v>12.0</v>
      </c>
      <c r="U58" s="102" t="s">
        <v>1459</v>
      </c>
      <c r="V58" s="97" t="s">
        <v>214</v>
      </c>
      <c r="W58" s="97"/>
      <c r="X58" s="101" t="s">
        <v>215</v>
      </c>
      <c r="Y58" s="102" t="s">
        <v>1464</v>
      </c>
      <c r="Z58" s="102" t="s">
        <v>1465</v>
      </c>
      <c r="AA58" s="101" t="s">
        <v>215</v>
      </c>
      <c r="AB58" s="98">
        <v>2.0</v>
      </c>
      <c r="AC58" s="98">
        <v>3.0</v>
      </c>
      <c r="AD58" s="100">
        <f t="shared" si="6"/>
        <v>6</v>
      </c>
      <c r="AE58" s="100" t="str">
        <f t="shared" si="7"/>
        <v>Medio</v>
      </c>
      <c r="AF58" s="98">
        <v>60.0</v>
      </c>
      <c r="AG58" s="100">
        <f t="shared" si="8"/>
        <v>360</v>
      </c>
      <c r="AH58" s="100" t="str">
        <f t="shared" si="9"/>
        <v>ll</v>
      </c>
    </row>
    <row r="59" ht="106.5" customHeight="1">
      <c r="A59" s="88"/>
      <c r="B59" s="88"/>
      <c r="C59" s="88"/>
      <c r="D59" s="88"/>
      <c r="E59" s="88"/>
      <c r="F59" s="104" t="s">
        <v>245</v>
      </c>
      <c r="G59" s="105" t="s">
        <v>246</v>
      </c>
      <c r="H59" s="102" t="s">
        <v>232</v>
      </c>
      <c r="I59" s="102" t="s">
        <v>1466</v>
      </c>
      <c r="J59" s="102" t="s">
        <v>211</v>
      </c>
      <c r="K59" s="102" t="s">
        <v>248</v>
      </c>
      <c r="L59" s="99">
        <v>2.0</v>
      </c>
      <c r="M59" s="99">
        <v>1.0</v>
      </c>
      <c r="N59" s="106">
        <v>2.0</v>
      </c>
      <c r="O59" s="106" t="s">
        <v>249</v>
      </c>
      <c r="P59" s="99">
        <v>10.0</v>
      </c>
      <c r="Q59" s="106">
        <v>20.0</v>
      </c>
      <c r="R59" s="100" t="str">
        <f t="shared" si="4"/>
        <v>lV</v>
      </c>
      <c r="S59" s="106" t="s">
        <v>250</v>
      </c>
      <c r="T59" s="105">
        <v>2.0</v>
      </c>
      <c r="U59" s="102" t="s">
        <v>1459</v>
      </c>
      <c r="V59" s="105" t="s">
        <v>207</v>
      </c>
      <c r="W59" s="108"/>
      <c r="X59" s="109" t="s">
        <v>215</v>
      </c>
      <c r="Y59" s="109" t="s">
        <v>215</v>
      </c>
      <c r="Z59" s="102" t="s">
        <v>1467</v>
      </c>
      <c r="AA59" s="102" t="s">
        <v>215</v>
      </c>
      <c r="AB59" s="99">
        <v>2.0</v>
      </c>
      <c r="AC59" s="99">
        <v>1.0</v>
      </c>
      <c r="AD59" s="106">
        <v>2.0</v>
      </c>
      <c r="AE59" s="106" t="s">
        <v>249</v>
      </c>
      <c r="AF59" s="99">
        <v>10.0</v>
      </c>
      <c r="AG59" s="106">
        <v>40.0</v>
      </c>
      <c r="AH59" s="100" t="str">
        <f t="shared" si="9"/>
        <v>lll</v>
      </c>
    </row>
    <row r="60" ht="106.5" customHeight="1">
      <c r="A60" s="88"/>
      <c r="B60" s="88"/>
      <c r="C60" s="88"/>
      <c r="D60" s="88"/>
      <c r="E60" s="88"/>
      <c r="F60" s="104" t="s">
        <v>252</v>
      </c>
      <c r="G60" s="105" t="s">
        <v>246</v>
      </c>
      <c r="H60" s="111" t="s">
        <v>253</v>
      </c>
      <c r="I60" s="105" t="s">
        <v>211</v>
      </c>
      <c r="J60" s="102" t="s">
        <v>211</v>
      </c>
      <c r="K60" s="102" t="s">
        <v>1468</v>
      </c>
      <c r="L60" s="99">
        <v>2.0</v>
      </c>
      <c r="M60" s="99">
        <v>2.0</v>
      </c>
      <c r="N60" s="106">
        <v>4.0</v>
      </c>
      <c r="O60" s="106" t="s">
        <v>249</v>
      </c>
      <c r="P60" s="99">
        <v>10.0</v>
      </c>
      <c r="Q60" s="106">
        <v>40.0</v>
      </c>
      <c r="R60" s="106" t="s">
        <v>89</v>
      </c>
      <c r="S60" s="106" t="s">
        <v>100</v>
      </c>
      <c r="T60" s="105">
        <v>3.0</v>
      </c>
      <c r="U60" s="102" t="s">
        <v>1459</v>
      </c>
      <c r="V60" s="105" t="s">
        <v>207</v>
      </c>
      <c r="W60" s="108"/>
      <c r="X60" s="109" t="s">
        <v>215</v>
      </c>
      <c r="Y60" s="109" t="s">
        <v>215</v>
      </c>
      <c r="Z60" s="102" t="s">
        <v>256</v>
      </c>
      <c r="AA60" s="102" t="s">
        <v>215</v>
      </c>
      <c r="AB60" s="99">
        <v>2.0</v>
      </c>
      <c r="AC60" s="99">
        <v>2.0</v>
      </c>
      <c r="AD60" s="106">
        <v>4.0</v>
      </c>
      <c r="AE60" s="106" t="s">
        <v>249</v>
      </c>
      <c r="AF60" s="99">
        <v>10.0</v>
      </c>
      <c r="AG60" s="106">
        <v>40.0</v>
      </c>
      <c r="AH60" s="100" t="str">
        <f t="shared" si="9"/>
        <v>lll</v>
      </c>
    </row>
    <row r="61" ht="106.5" customHeight="1">
      <c r="A61" s="88"/>
      <c r="B61" s="88"/>
      <c r="C61" s="88"/>
      <c r="D61" s="91"/>
      <c r="E61" s="91"/>
      <c r="F61" s="104" t="s">
        <v>257</v>
      </c>
      <c r="G61" s="111" t="s">
        <v>225</v>
      </c>
      <c r="H61" s="113" t="s">
        <v>258</v>
      </c>
      <c r="I61" s="102" t="s">
        <v>1469</v>
      </c>
      <c r="J61" s="102" t="s">
        <v>260</v>
      </c>
      <c r="K61" s="102" t="s">
        <v>261</v>
      </c>
      <c r="L61" s="99">
        <v>2.0</v>
      </c>
      <c r="M61" s="99">
        <v>2.0</v>
      </c>
      <c r="N61" s="106">
        <v>4.0</v>
      </c>
      <c r="O61" s="106" t="s">
        <v>249</v>
      </c>
      <c r="P61" s="99">
        <v>10.0</v>
      </c>
      <c r="Q61" s="106">
        <v>20.0</v>
      </c>
      <c r="R61" s="106" t="s">
        <v>262</v>
      </c>
      <c r="S61" s="106" t="s">
        <v>250</v>
      </c>
      <c r="T61" s="105">
        <v>3.0</v>
      </c>
      <c r="U61" s="102" t="s">
        <v>1459</v>
      </c>
      <c r="V61" s="105" t="s">
        <v>263</v>
      </c>
      <c r="W61" s="108"/>
      <c r="X61" s="109" t="s">
        <v>215</v>
      </c>
      <c r="Y61" s="109" t="s">
        <v>215</v>
      </c>
      <c r="Z61" s="102" t="s">
        <v>1470</v>
      </c>
      <c r="AA61" s="102" t="s">
        <v>215</v>
      </c>
      <c r="AB61" s="99">
        <v>2.0</v>
      </c>
      <c r="AC61" s="99">
        <v>2.0</v>
      </c>
      <c r="AD61" s="106">
        <v>4.0</v>
      </c>
      <c r="AE61" s="106" t="s">
        <v>249</v>
      </c>
      <c r="AF61" s="99">
        <v>10.0</v>
      </c>
      <c r="AG61" s="106">
        <v>40.0</v>
      </c>
      <c r="AH61" s="106">
        <v>3.0</v>
      </c>
    </row>
    <row r="62" ht="106.5" customHeight="1">
      <c r="A62" s="88"/>
      <c r="B62" s="88"/>
      <c r="C62" s="88"/>
      <c r="D62" s="95" t="s">
        <v>1471</v>
      </c>
      <c r="E62" s="194" t="s">
        <v>214</v>
      </c>
      <c r="F62" s="97" t="s">
        <v>224</v>
      </c>
      <c r="G62" s="97" t="s">
        <v>225</v>
      </c>
      <c r="H62" s="97" t="s">
        <v>226</v>
      </c>
      <c r="I62" s="97" t="s">
        <v>227</v>
      </c>
      <c r="J62" s="97" t="s">
        <v>228</v>
      </c>
      <c r="K62" s="97" t="s">
        <v>229</v>
      </c>
      <c r="L62" s="98">
        <v>2.0</v>
      </c>
      <c r="M62" s="98">
        <v>1.0</v>
      </c>
      <c r="N62" s="100">
        <f t="shared" ref="N62:N64" si="11">+M62*L62</f>
        <v>2</v>
      </c>
      <c r="O62" s="100" t="str">
        <f t="shared" ref="O62:O64" si="12">IF(AND(N62&gt;=2,N62&lt;=4),"Bajo",IF(AND(N62&gt;=6,N62&lt;=8),"Medio",IF(AND(N62&gt;=10,N62&lt;=20),"Alto",IF(AND(N62&gt;=24,N62&lt;=40),"Muy Alto"))))</f>
        <v>Bajo</v>
      </c>
      <c r="P62" s="98">
        <v>10.0</v>
      </c>
      <c r="Q62" s="100">
        <f t="shared" ref="Q62:Q64" si="13">N62*P62</f>
        <v>20</v>
      </c>
      <c r="R62" s="100" t="str">
        <f t="shared" ref="R62:R64" si="14">IF(AND(Q62&gt;19,Q62=20),"lV",IF(AND(Q62&gt;=40,Q62&lt;=120),"lll",IF(AND(Q62&gt;=150,Q62&lt;=500),"ll",IF(AND(Q62&gt;=400,Q62&lt;=6000),"l"))))</f>
        <v>lV</v>
      </c>
      <c r="S62" s="100" t="str">
        <f t="shared" ref="S62:S64" si="15">IF(AND(R62="l"),"No Aceptable",IF(AND(R62="ll"),"Aceptable con control especifico",IF(AND(R62="lll"),"Mejorable",IF(AND(R62="lV"),"Se acepta"))))</f>
        <v>Se acepta</v>
      </c>
      <c r="T62" s="97">
        <v>3.0</v>
      </c>
      <c r="U62" s="97" t="s">
        <v>213</v>
      </c>
      <c r="V62" s="97" t="s">
        <v>214</v>
      </c>
      <c r="W62" s="97"/>
      <c r="X62" s="101" t="s">
        <v>215</v>
      </c>
      <c r="Y62" s="101" t="s">
        <v>215</v>
      </c>
      <c r="Z62" s="97" t="s">
        <v>230</v>
      </c>
      <c r="AA62" s="101" t="s">
        <v>215</v>
      </c>
      <c r="AB62" s="98">
        <v>2.0</v>
      </c>
      <c r="AC62" s="98">
        <v>1.0</v>
      </c>
      <c r="AD62" s="100">
        <f t="shared" ref="AD62:AD64" si="16">+AC62*AB62</f>
        <v>2</v>
      </c>
      <c r="AE62" s="100" t="str">
        <f t="shared" ref="AE62:AE64" si="17">IF(AND(AD62&gt;=2,AD62&lt;=4),"Bajo",IF(AND(AD62&gt;=6,AD62&lt;=8),"Medio",IF(AND(AD62&gt;=10,AD62&lt;=20),"Alto",IF(AND(AD62&gt;=24,AD62&lt;=40),"Muy Alto"))))</f>
        <v>Bajo</v>
      </c>
      <c r="AF62" s="98">
        <v>25.0</v>
      </c>
      <c r="AG62" s="100">
        <f t="shared" ref="AG62:AG64" si="18">AD62*AF62</f>
        <v>50</v>
      </c>
      <c r="AH62" s="100" t="str">
        <f t="shared" ref="AH62:AH64" si="19">IF(AND(AG62&gt;19,AG62=20),"4",IF(AND(AG62&gt;=40,AG62&lt;=120),"3",IF(AND(AG62&gt;=150,AG62&lt;=500),"2",IF(AND(AG62&gt;=400,AG62&lt;=6000),"1"))))</f>
        <v>3</v>
      </c>
    </row>
    <row r="63" ht="106.5" customHeight="1">
      <c r="A63" s="88"/>
      <c r="B63" s="88"/>
      <c r="C63" s="88"/>
      <c r="D63" s="88"/>
      <c r="E63" s="88"/>
      <c r="F63" s="102" t="s">
        <v>1472</v>
      </c>
      <c r="G63" s="97" t="s">
        <v>225</v>
      </c>
      <c r="H63" s="97" t="s">
        <v>232</v>
      </c>
      <c r="I63" s="97" t="s">
        <v>233</v>
      </c>
      <c r="J63" s="97" t="s">
        <v>234</v>
      </c>
      <c r="K63" s="102" t="s">
        <v>235</v>
      </c>
      <c r="L63" s="98">
        <v>2.0</v>
      </c>
      <c r="M63" s="98">
        <v>3.0</v>
      </c>
      <c r="N63" s="100">
        <f t="shared" si="11"/>
        <v>6</v>
      </c>
      <c r="O63" s="100" t="str">
        <f t="shared" si="12"/>
        <v>Medio</v>
      </c>
      <c r="P63" s="98">
        <v>60.0</v>
      </c>
      <c r="Q63" s="100">
        <f t="shared" si="13"/>
        <v>360</v>
      </c>
      <c r="R63" s="100" t="str">
        <f t="shared" si="14"/>
        <v>ll</v>
      </c>
      <c r="S63" s="100" t="str">
        <f t="shared" si="15"/>
        <v>Aceptable con control especifico</v>
      </c>
      <c r="T63" s="97">
        <v>10.0</v>
      </c>
      <c r="U63" s="97" t="s">
        <v>213</v>
      </c>
      <c r="V63" s="97" t="s">
        <v>214</v>
      </c>
      <c r="W63" s="97"/>
      <c r="X63" s="101" t="s">
        <v>215</v>
      </c>
      <c r="Y63" s="97" t="s">
        <v>236</v>
      </c>
      <c r="Z63" s="102" t="s">
        <v>1473</v>
      </c>
      <c r="AA63" s="101" t="s">
        <v>215</v>
      </c>
      <c r="AB63" s="98">
        <v>2.0</v>
      </c>
      <c r="AC63" s="98">
        <v>3.0</v>
      </c>
      <c r="AD63" s="100">
        <f t="shared" si="16"/>
        <v>6</v>
      </c>
      <c r="AE63" s="100" t="str">
        <f t="shared" si="17"/>
        <v>Medio</v>
      </c>
      <c r="AF63" s="98">
        <v>60.0</v>
      </c>
      <c r="AG63" s="100">
        <f t="shared" si="18"/>
        <v>360</v>
      </c>
      <c r="AH63" s="100" t="str">
        <f t="shared" si="19"/>
        <v>2</v>
      </c>
    </row>
    <row r="64" ht="106.5" customHeight="1">
      <c r="A64" s="88"/>
      <c r="B64" s="88"/>
      <c r="C64" s="88"/>
      <c r="D64" s="88"/>
      <c r="E64" s="88"/>
      <c r="F64" s="97" t="s">
        <v>238</v>
      </c>
      <c r="G64" s="97" t="s">
        <v>108</v>
      </c>
      <c r="H64" s="97" t="s">
        <v>239</v>
      </c>
      <c r="I64" s="102" t="s">
        <v>1474</v>
      </c>
      <c r="J64" s="97" t="s">
        <v>241</v>
      </c>
      <c r="K64" s="97" t="s">
        <v>242</v>
      </c>
      <c r="L64" s="98">
        <v>2.0</v>
      </c>
      <c r="M64" s="98">
        <v>2.0</v>
      </c>
      <c r="N64" s="100">
        <f t="shared" si="11"/>
        <v>4</v>
      </c>
      <c r="O64" s="100" t="str">
        <f t="shared" si="12"/>
        <v>Bajo</v>
      </c>
      <c r="P64" s="98">
        <v>10.0</v>
      </c>
      <c r="Q64" s="100">
        <f t="shared" si="13"/>
        <v>40</v>
      </c>
      <c r="R64" s="100" t="str">
        <f t="shared" si="14"/>
        <v>lll</v>
      </c>
      <c r="S64" s="100" t="str">
        <f t="shared" si="15"/>
        <v>Mejorable</v>
      </c>
      <c r="T64" s="97">
        <v>5.0</v>
      </c>
      <c r="U64" s="97" t="s">
        <v>243</v>
      </c>
      <c r="V64" s="97" t="s">
        <v>214</v>
      </c>
      <c r="W64" s="97"/>
      <c r="X64" s="101" t="s">
        <v>215</v>
      </c>
      <c r="Y64" s="101" t="s">
        <v>215</v>
      </c>
      <c r="Z64" s="102" t="s">
        <v>1475</v>
      </c>
      <c r="AA64" s="101" t="s">
        <v>215</v>
      </c>
      <c r="AB64" s="98">
        <v>2.0</v>
      </c>
      <c r="AC64" s="98">
        <v>2.0</v>
      </c>
      <c r="AD64" s="100">
        <f t="shared" si="16"/>
        <v>4</v>
      </c>
      <c r="AE64" s="100" t="str">
        <f t="shared" si="17"/>
        <v>Bajo</v>
      </c>
      <c r="AF64" s="98">
        <v>10.0</v>
      </c>
      <c r="AG64" s="100">
        <f t="shared" si="18"/>
        <v>40</v>
      </c>
      <c r="AH64" s="100" t="str">
        <f t="shared" si="19"/>
        <v>3</v>
      </c>
    </row>
    <row r="65" ht="106.5" customHeight="1">
      <c r="A65" s="88"/>
      <c r="B65" s="88"/>
      <c r="C65" s="88"/>
      <c r="D65" s="88"/>
      <c r="E65" s="88"/>
      <c r="F65" s="104" t="s">
        <v>245</v>
      </c>
      <c r="G65" s="105" t="s">
        <v>246</v>
      </c>
      <c r="H65" s="102" t="s">
        <v>232</v>
      </c>
      <c r="I65" s="102" t="s">
        <v>247</v>
      </c>
      <c r="J65" s="102" t="s">
        <v>211</v>
      </c>
      <c r="K65" s="102" t="s">
        <v>248</v>
      </c>
      <c r="L65" s="99">
        <v>2.0</v>
      </c>
      <c r="M65" s="99">
        <v>1.0</v>
      </c>
      <c r="N65" s="106">
        <v>2.0</v>
      </c>
      <c r="O65" s="106" t="s">
        <v>249</v>
      </c>
      <c r="P65" s="99">
        <v>10.0</v>
      </c>
      <c r="Q65" s="106">
        <v>20.0</v>
      </c>
      <c r="R65" s="106" t="s">
        <v>92</v>
      </c>
      <c r="S65" s="106" t="s">
        <v>250</v>
      </c>
      <c r="T65" s="105">
        <v>2.0</v>
      </c>
      <c r="U65" s="107" t="s">
        <v>213</v>
      </c>
      <c r="V65" s="105" t="s">
        <v>207</v>
      </c>
      <c r="W65" s="108"/>
      <c r="X65" s="109" t="s">
        <v>215</v>
      </c>
      <c r="Y65" s="109" t="s">
        <v>215</v>
      </c>
      <c r="Z65" s="102" t="s">
        <v>251</v>
      </c>
      <c r="AA65" s="102" t="s">
        <v>215</v>
      </c>
      <c r="AB65" s="99">
        <v>2.0</v>
      </c>
      <c r="AC65" s="99">
        <v>1.0</v>
      </c>
      <c r="AD65" s="106">
        <v>2.0</v>
      </c>
      <c r="AE65" s="106" t="s">
        <v>249</v>
      </c>
      <c r="AF65" s="99">
        <v>10.0</v>
      </c>
      <c r="AG65" s="106">
        <v>40.0</v>
      </c>
      <c r="AH65" s="106">
        <v>3.0</v>
      </c>
    </row>
    <row r="66" ht="106.5" customHeight="1">
      <c r="A66" s="88"/>
      <c r="B66" s="88"/>
      <c r="C66" s="88"/>
      <c r="D66" s="88"/>
      <c r="E66" s="91"/>
      <c r="F66" s="104" t="s">
        <v>252</v>
      </c>
      <c r="G66" s="105" t="s">
        <v>246</v>
      </c>
      <c r="H66" s="111" t="s">
        <v>253</v>
      </c>
      <c r="I66" s="105" t="s">
        <v>211</v>
      </c>
      <c r="J66" s="102" t="s">
        <v>211</v>
      </c>
      <c r="K66" s="102" t="s">
        <v>254</v>
      </c>
      <c r="L66" s="99">
        <v>2.0</v>
      </c>
      <c r="M66" s="99">
        <v>2.0</v>
      </c>
      <c r="N66" s="106">
        <v>4.0</v>
      </c>
      <c r="O66" s="106" t="s">
        <v>249</v>
      </c>
      <c r="P66" s="99">
        <v>10.0</v>
      </c>
      <c r="Q66" s="106">
        <v>40.0</v>
      </c>
      <c r="R66" s="106" t="s">
        <v>89</v>
      </c>
      <c r="S66" s="106" t="s">
        <v>100</v>
      </c>
      <c r="T66" s="105">
        <v>3.0</v>
      </c>
      <c r="U66" s="102" t="s">
        <v>255</v>
      </c>
      <c r="V66" s="105" t="s">
        <v>207</v>
      </c>
      <c r="W66" s="108"/>
      <c r="X66" s="109" t="s">
        <v>215</v>
      </c>
      <c r="Y66" s="109" t="s">
        <v>215</v>
      </c>
      <c r="Z66" s="102" t="s">
        <v>256</v>
      </c>
      <c r="AA66" s="102" t="s">
        <v>215</v>
      </c>
      <c r="AB66" s="99">
        <v>2.0</v>
      </c>
      <c r="AC66" s="99">
        <v>2.0</v>
      </c>
      <c r="AD66" s="106">
        <v>4.0</v>
      </c>
      <c r="AE66" s="106" t="s">
        <v>249</v>
      </c>
      <c r="AF66" s="99">
        <v>10.0</v>
      </c>
      <c r="AG66" s="106">
        <v>40.0</v>
      </c>
      <c r="AH66" s="106">
        <v>3.0</v>
      </c>
    </row>
    <row r="67" ht="106.5" customHeight="1">
      <c r="A67" s="88"/>
      <c r="B67" s="91"/>
      <c r="C67" s="91"/>
      <c r="D67" s="91"/>
      <c r="E67" s="204"/>
      <c r="F67" s="104" t="s">
        <v>257</v>
      </c>
      <c r="G67" s="111" t="s">
        <v>225</v>
      </c>
      <c r="H67" s="113" t="s">
        <v>258</v>
      </c>
      <c r="I67" s="102" t="s">
        <v>259</v>
      </c>
      <c r="J67" s="102" t="s">
        <v>260</v>
      </c>
      <c r="K67" s="102" t="s">
        <v>261</v>
      </c>
      <c r="L67" s="99">
        <v>2.0</v>
      </c>
      <c r="M67" s="99">
        <v>2.0</v>
      </c>
      <c r="N67" s="106">
        <v>4.0</v>
      </c>
      <c r="O67" s="106" t="s">
        <v>249</v>
      </c>
      <c r="P67" s="99">
        <v>10.0</v>
      </c>
      <c r="Q67" s="106">
        <v>20.0</v>
      </c>
      <c r="R67" s="106" t="s">
        <v>262</v>
      </c>
      <c r="S67" s="106" t="s">
        <v>250</v>
      </c>
      <c r="T67" s="105">
        <v>3.0</v>
      </c>
      <c r="U67" s="102" t="s">
        <v>255</v>
      </c>
      <c r="V67" s="105" t="s">
        <v>263</v>
      </c>
      <c r="W67" s="108"/>
      <c r="X67" s="109" t="s">
        <v>215</v>
      </c>
      <c r="Y67" s="109" t="s">
        <v>215</v>
      </c>
      <c r="Z67" s="102" t="s">
        <v>264</v>
      </c>
      <c r="AA67" s="102" t="s">
        <v>215</v>
      </c>
      <c r="AB67" s="99">
        <v>2.0</v>
      </c>
      <c r="AC67" s="99">
        <v>2.0</v>
      </c>
      <c r="AD67" s="106">
        <v>4.0</v>
      </c>
      <c r="AE67" s="106" t="s">
        <v>249</v>
      </c>
      <c r="AF67" s="99">
        <v>10.0</v>
      </c>
      <c r="AG67" s="106">
        <v>40.0</v>
      </c>
      <c r="AH67" s="106">
        <v>3.0</v>
      </c>
    </row>
    <row r="68" ht="106.5" customHeight="1">
      <c r="A68" s="251" t="s">
        <v>1476</v>
      </c>
      <c r="B68" s="101" t="s">
        <v>748</v>
      </c>
      <c r="C68" s="101" t="s">
        <v>1477</v>
      </c>
      <c r="D68" s="94" t="s">
        <v>712</v>
      </c>
      <c r="E68" s="173" t="s">
        <v>272</v>
      </c>
      <c r="F68" s="94" t="s">
        <v>283</v>
      </c>
      <c r="G68" s="94" t="s">
        <v>219</v>
      </c>
      <c r="H68" s="94" t="s">
        <v>283</v>
      </c>
      <c r="I68" s="173" t="s">
        <v>241</v>
      </c>
      <c r="J68" s="101" t="s">
        <v>1478</v>
      </c>
      <c r="K68" s="101" t="s">
        <v>752</v>
      </c>
      <c r="L68" s="98">
        <v>2.0</v>
      </c>
      <c r="M68" s="98">
        <v>2.0</v>
      </c>
      <c r="N68" s="100">
        <f t="shared" ref="N68:N169" si="20">+M68*L68</f>
        <v>4</v>
      </c>
      <c r="O68" s="100" t="str">
        <f t="shared" ref="O68:O169" si="21">IF(AND(N68&gt;=2,N68&lt;=4),"Bajo",IF(AND(N68&gt;=6,N68&lt;=8),"Medio",IF(AND(N68&gt;=10,N68&lt;=20),"Alto",IF(AND(N68&gt;=24,N68&lt;=40),"Muy Alto"))))</f>
        <v>Bajo</v>
      </c>
      <c r="P68" s="98">
        <v>10.0</v>
      </c>
      <c r="Q68" s="100">
        <f t="shared" ref="Q68:Q169" si="22">N68*P68</f>
        <v>40</v>
      </c>
      <c r="R68" s="100" t="str">
        <f t="shared" ref="R68:R169" si="23">IF(AND(Q68&gt;19,Q68=20),"lV",IF(AND(Q68&gt;=40,Q68&lt;=120),"lll",IF(AND(Q68&gt;=150,Q68&lt;=500),"ll",IF(AND(Q68&gt;=400,Q68&lt;=6000),"l"))))</f>
        <v>lll</v>
      </c>
      <c r="S68" s="100" t="str">
        <f t="shared" ref="S68:S132" si="24">IF(AND(R68="l"),"No se acepta",IF(AND(R68="ll"),"Aceptable con control especifico",IF(AND(R68="lll"),"Mejorable",IF(AND(R68="lV"),"Aceptable"))))</f>
        <v>Mejorable</v>
      </c>
      <c r="T68" s="173">
        <v>5.0</v>
      </c>
      <c r="U68" s="101" t="s">
        <v>286</v>
      </c>
      <c r="V68" s="101" t="s">
        <v>214</v>
      </c>
      <c r="W68" s="101" t="s">
        <v>215</v>
      </c>
      <c r="X68" s="101" t="s">
        <v>1479</v>
      </c>
      <c r="Y68" s="101" t="s">
        <v>215</v>
      </c>
      <c r="Z68" s="101" t="s">
        <v>1480</v>
      </c>
      <c r="AA68" s="101" t="s">
        <v>436</v>
      </c>
      <c r="AB68" s="98">
        <v>2.0</v>
      </c>
      <c r="AC68" s="98">
        <v>3.0</v>
      </c>
      <c r="AD68" s="100">
        <f t="shared" ref="AD68:AD165" si="25">+AC68*AB68</f>
        <v>6</v>
      </c>
      <c r="AE68" s="100" t="str">
        <f t="shared" ref="AE68:AE169" si="26">IF(AND(AD68&gt;=2,AD68&lt;=4),"Bajo",IF(AND(AD68&gt;=6,AD68&lt;=8),"Medio",IF(AND(AD68&gt;=10,AD68&lt;=20),"Alto",IF(AND(AD68&gt;=24,AD68&lt;=40),"Muy Alto"))))</f>
        <v>Medio</v>
      </c>
      <c r="AF68" s="98">
        <v>10.0</v>
      </c>
      <c r="AG68" s="100">
        <f t="shared" ref="AG68:AG169" si="27">AD68*AF68</f>
        <v>60</v>
      </c>
      <c r="AH68" s="100" t="str">
        <f t="shared" ref="AH68:AH132" si="28">IF(AND(AG68&gt;19,AG68=20),"lV",IF(AND(AG68&gt;=40,AG68&lt;=120),"lll",IF(AND(AG68&gt;=150,AG68&lt;=500),"ll",IF(AND(AG68&gt;=400,AG68&lt;=6000),"l"))))</f>
        <v>lll</v>
      </c>
    </row>
    <row r="69" ht="106.5" customHeight="1">
      <c r="A69" s="88"/>
      <c r="B69" s="94" t="s">
        <v>1481</v>
      </c>
      <c r="C69" s="94" t="s">
        <v>1482</v>
      </c>
      <c r="D69" s="94" t="s">
        <v>758</v>
      </c>
      <c r="E69" s="173" t="s">
        <v>307</v>
      </c>
      <c r="F69" s="94" t="s">
        <v>642</v>
      </c>
      <c r="G69" s="101" t="s">
        <v>759</v>
      </c>
      <c r="H69" s="101" t="s">
        <v>642</v>
      </c>
      <c r="I69" s="101" t="s">
        <v>760</v>
      </c>
      <c r="J69" s="173" t="s">
        <v>241</v>
      </c>
      <c r="K69" s="94" t="s">
        <v>649</v>
      </c>
      <c r="L69" s="98">
        <v>2.0</v>
      </c>
      <c r="M69" s="98">
        <v>1.0</v>
      </c>
      <c r="N69" s="100">
        <f t="shared" si="20"/>
        <v>2</v>
      </c>
      <c r="O69" s="100" t="str">
        <f t="shared" si="21"/>
        <v>Bajo</v>
      </c>
      <c r="P69" s="98">
        <v>10.0</v>
      </c>
      <c r="Q69" s="100">
        <f t="shared" si="22"/>
        <v>20</v>
      </c>
      <c r="R69" s="100" t="str">
        <f t="shared" si="23"/>
        <v>lV</v>
      </c>
      <c r="S69" s="100" t="str">
        <f t="shared" si="24"/>
        <v>Aceptable</v>
      </c>
      <c r="T69" s="173">
        <v>5.0</v>
      </c>
      <c r="U69" s="101" t="s">
        <v>650</v>
      </c>
      <c r="V69" s="101" t="s">
        <v>214</v>
      </c>
      <c r="W69" s="101" t="s">
        <v>215</v>
      </c>
      <c r="X69" s="101" t="s">
        <v>215</v>
      </c>
      <c r="Y69" s="101" t="s">
        <v>215</v>
      </c>
      <c r="Z69" s="101" t="s">
        <v>1483</v>
      </c>
      <c r="AA69" s="101" t="s">
        <v>1484</v>
      </c>
      <c r="AB69" s="98">
        <v>2.0</v>
      </c>
      <c r="AC69" s="98">
        <v>1.0</v>
      </c>
      <c r="AD69" s="100">
        <f t="shared" si="25"/>
        <v>2</v>
      </c>
      <c r="AE69" s="100" t="str">
        <f t="shared" si="26"/>
        <v>Bajo</v>
      </c>
      <c r="AF69" s="98">
        <v>10.0</v>
      </c>
      <c r="AG69" s="100">
        <f t="shared" si="27"/>
        <v>20</v>
      </c>
      <c r="AH69" s="100" t="str">
        <f t="shared" si="28"/>
        <v>lV</v>
      </c>
    </row>
    <row r="70" ht="106.5" customHeight="1">
      <c r="A70" s="88"/>
      <c r="B70" s="91"/>
      <c r="C70" s="91"/>
      <c r="D70" s="94" t="s">
        <v>1485</v>
      </c>
      <c r="E70" s="173" t="s">
        <v>272</v>
      </c>
      <c r="F70" s="94" t="s">
        <v>1486</v>
      </c>
      <c r="G70" s="101" t="s">
        <v>1487</v>
      </c>
      <c r="H70" s="101" t="s">
        <v>1488</v>
      </c>
      <c r="I70" s="252" t="s">
        <v>1489</v>
      </c>
      <c r="J70" s="173" t="s">
        <v>241</v>
      </c>
      <c r="K70" s="94" t="s">
        <v>1490</v>
      </c>
      <c r="L70" s="98">
        <v>2.0</v>
      </c>
      <c r="M70" s="98">
        <v>1.0</v>
      </c>
      <c r="N70" s="100">
        <f t="shared" si="20"/>
        <v>2</v>
      </c>
      <c r="O70" s="100" t="str">
        <f t="shared" si="21"/>
        <v>Bajo</v>
      </c>
      <c r="P70" s="98">
        <v>10.0</v>
      </c>
      <c r="Q70" s="100">
        <f t="shared" si="22"/>
        <v>20</v>
      </c>
      <c r="R70" s="100" t="str">
        <f t="shared" si="23"/>
        <v>lV</v>
      </c>
      <c r="S70" s="100" t="str">
        <f t="shared" si="24"/>
        <v>Aceptable</v>
      </c>
      <c r="T70" s="173">
        <v>5.0</v>
      </c>
      <c r="U70" s="101" t="s">
        <v>1486</v>
      </c>
      <c r="V70" s="101" t="s">
        <v>214</v>
      </c>
      <c r="W70" s="101" t="s">
        <v>215</v>
      </c>
      <c r="X70" s="101" t="s">
        <v>215</v>
      </c>
      <c r="Y70" s="101" t="s">
        <v>215</v>
      </c>
      <c r="Z70" s="101" t="s">
        <v>1491</v>
      </c>
      <c r="AA70" s="101" t="s">
        <v>1492</v>
      </c>
      <c r="AB70" s="98">
        <v>2.0</v>
      </c>
      <c r="AC70" s="98">
        <v>1.0</v>
      </c>
      <c r="AD70" s="100">
        <f t="shared" si="25"/>
        <v>2</v>
      </c>
      <c r="AE70" s="100" t="str">
        <f t="shared" si="26"/>
        <v>Bajo</v>
      </c>
      <c r="AF70" s="98">
        <v>10.0</v>
      </c>
      <c r="AG70" s="100">
        <f t="shared" si="27"/>
        <v>20</v>
      </c>
      <c r="AH70" s="100" t="str">
        <f t="shared" si="28"/>
        <v>lV</v>
      </c>
    </row>
    <row r="71" ht="106.5" customHeight="1">
      <c r="A71" s="251" t="s">
        <v>1433</v>
      </c>
      <c r="B71" s="200" t="s">
        <v>1493</v>
      </c>
      <c r="C71" s="94" t="s">
        <v>1494</v>
      </c>
      <c r="D71" s="94" t="s">
        <v>1495</v>
      </c>
      <c r="E71" s="173" t="s">
        <v>214</v>
      </c>
      <c r="F71" s="101" t="s">
        <v>1496</v>
      </c>
      <c r="G71" s="101" t="s">
        <v>209</v>
      </c>
      <c r="H71" s="101" t="s">
        <v>1497</v>
      </c>
      <c r="I71" s="101" t="s">
        <v>1498</v>
      </c>
      <c r="J71" s="101" t="s">
        <v>1499</v>
      </c>
      <c r="K71" s="101" t="s">
        <v>1500</v>
      </c>
      <c r="L71" s="98">
        <v>2.0</v>
      </c>
      <c r="M71" s="98">
        <v>1.0</v>
      </c>
      <c r="N71" s="100">
        <f t="shared" si="20"/>
        <v>2</v>
      </c>
      <c r="O71" s="100" t="str">
        <f t="shared" si="21"/>
        <v>Bajo</v>
      </c>
      <c r="P71" s="98">
        <v>25.0</v>
      </c>
      <c r="Q71" s="100">
        <f t="shared" si="22"/>
        <v>50</v>
      </c>
      <c r="R71" s="100" t="str">
        <f t="shared" si="23"/>
        <v>lll</v>
      </c>
      <c r="S71" s="100" t="str">
        <f t="shared" si="24"/>
        <v>Mejorable</v>
      </c>
      <c r="T71" s="143">
        <v>2.0</v>
      </c>
      <c r="U71" s="101" t="s">
        <v>1501</v>
      </c>
      <c r="V71" s="101" t="s">
        <v>207</v>
      </c>
      <c r="W71" s="101" t="s">
        <v>1502</v>
      </c>
      <c r="X71" s="101" t="s">
        <v>215</v>
      </c>
      <c r="Y71" s="101" t="s">
        <v>1503</v>
      </c>
      <c r="Z71" s="101" t="s">
        <v>1504</v>
      </c>
      <c r="AA71" s="109" t="s">
        <v>1505</v>
      </c>
      <c r="AB71" s="98">
        <v>2.0</v>
      </c>
      <c r="AC71" s="98">
        <v>2.0</v>
      </c>
      <c r="AD71" s="100">
        <f t="shared" si="25"/>
        <v>4</v>
      </c>
      <c r="AE71" s="100" t="str">
        <f t="shared" si="26"/>
        <v>Bajo</v>
      </c>
      <c r="AF71" s="98">
        <v>60.0</v>
      </c>
      <c r="AG71" s="100">
        <f t="shared" si="27"/>
        <v>240</v>
      </c>
      <c r="AH71" s="100" t="str">
        <f t="shared" si="28"/>
        <v>ll</v>
      </c>
    </row>
    <row r="72" ht="106.5" customHeight="1">
      <c r="A72" s="88"/>
      <c r="B72" s="88"/>
      <c r="C72" s="88"/>
      <c r="D72" s="88"/>
      <c r="E72" s="173" t="s">
        <v>214</v>
      </c>
      <c r="F72" s="101" t="s">
        <v>1506</v>
      </c>
      <c r="G72" s="101" t="s">
        <v>1507</v>
      </c>
      <c r="H72" s="173" t="s">
        <v>477</v>
      </c>
      <c r="I72" s="101" t="s">
        <v>1508</v>
      </c>
      <c r="J72" s="101" t="s">
        <v>1509</v>
      </c>
      <c r="K72" s="173" t="s">
        <v>241</v>
      </c>
      <c r="L72" s="98">
        <v>2.0</v>
      </c>
      <c r="M72" s="98">
        <v>1.0</v>
      </c>
      <c r="N72" s="100">
        <f t="shared" si="20"/>
        <v>2</v>
      </c>
      <c r="O72" s="100" t="str">
        <f t="shared" si="21"/>
        <v>Bajo</v>
      </c>
      <c r="P72" s="98">
        <v>25.0</v>
      </c>
      <c r="Q72" s="100">
        <f t="shared" si="22"/>
        <v>50</v>
      </c>
      <c r="R72" s="100" t="str">
        <f t="shared" si="23"/>
        <v>lll</v>
      </c>
      <c r="S72" s="100" t="str">
        <f t="shared" si="24"/>
        <v>Mejorable</v>
      </c>
      <c r="T72" s="101">
        <v>2.0</v>
      </c>
      <c r="U72" s="101" t="s">
        <v>1340</v>
      </c>
      <c r="V72" s="101" t="s">
        <v>272</v>
      </c>
      <c r="W72" s="101" t="s">
        <v>215</v>
      </c>
      <c r="X72" s="101" t="s">
        <v>215</v>
      </c>
      <c r="Y72" s="101" t="s">
        <v>215</v>
      </c>
      <c r="Z72" s="101" t="s">
        <v>1510</v>
      </c>
      <c r="AA72" s="101" t="s">
        <v>1511</v>
      </c>
      <c r="AB72" s="98">
        <v>2.0</v>
      </c>
      <c r="AC72" s="98">
        <v>2.0</v>
      </c>
      <c r="AD72" s="100">
        <f t="shared" si="25"/>
        <v>4</v>
      </c>
      <c r="AE72" s="100" t="str">
        <f t="shared" si="26"/>
        <v>Bajo</v>
      </c>
      <c r="AF72" s="98">
        <v>25.0</v>
      </c>
      <c r="AG72" s="100">
        <f t="shared" si="27"/>
        <v>100</v>
      </c>
      <c r="AH72" s="100" t="str">
        <f t="shared" si="28"/>
        <v>lll</v>
      </c>
    </row>
    <row r="73" ht="106.5" customHeight="1">
      <c r="A73" s="88"/>
      <c r="B73" s="88"/>
      <c r="C73" s="88"/>
      <c r="D73" s="88"/>
      <c r="E73" s="173" t="s">
        <v>214</v>
      </c>
      <c r="F73" s="101" t="s">
        <v>1512</v>
      </c>
      <c r="G73" s="101" t="s">
        <v>107</v>
      </c>
      <c r="H73" s="101" t="s">
        <v>1513</v>
      </c>
      <c r="I73" s="101" t="s">
        <v>1514</v>
      </c>
      <c r="J73" s="101" t="s">
        <v>1515</v>
      </c>
      <c r="K73" s="173" t="s">
        <v>211</v>
      </c>
      <c r="L73" s="98">
        <v>2.0</v>
      </c>
      <c r="M73" s="98">
        <v>2.0</v>
      </c>
      <c r="N73" s="100">
        <f t="shared" si="20"/>
        <v>4</v>
      </c>
      <c r="O73" s="100" t="str">
        <f t="shared" si="21"/>
        <v>Bajo</v>
      </c>
      <c r="P73" s="98">
        <v>25.0</v>
      </c>
      <c r="Q73" s="100">
        <f t="shared" si="22"/>
        <v>100</v>
      </c>
      <c r="R73" s="100" t="str">
        <f t="shared" si="23"/>
        <v>lll</v>
      </c>
      <c r="S73" s="100" t="str">
        <f t="shared" si="24"/>
        <v>Mejorable</v>
      </c>
      <c r="T73" s="101">
        <v>2.0</v>
      </c>
      <c r="U73" s="101" t="s">
        <v>1516</v>
      </c>
      <c r="V73" s="101" t="s">
        <v>272</v>
      </c>
      <c r="W73" s="101" t="s">
        <v>215</v>
      </c>
      <c r="X73" s="101" t="s">
        <v>215</v>
      </c>
      <c r="Y73" s="101" t="s">
        <v>215</v>
      </c>
      <c r="Z73" s="101" t="s">
        <v>1517</v>
      </c>
      <c r="AA73" s="101" t="s">
        <v>1518</v>
      </c>
      <c r="AB73" s="98">
        <v>2.0</v>
      </c>
      <c r="AC73" s="98">
        <v>2.0</v>
      </c>
      <c r="AD73" s="100">
        <f t="shared" si="25"/>
        <v>4</v>
      </c>
      <c r="AE73" s="100" t="str">
        <f t="shared" si="26"/>
        <v>Bajo</v>
      </c>
      <c r="AF73" s="98">
        <v>25.0</v>
      </c>
      <c r="AG73" s="100">
        <f t="shared" si="27"/>
        <v>100</v>
      </c>
      <c r="AH73" s="100" t="str">
        <f t="shared" si="28"/>
        <v>lll</v>
      </c>
    </row>
    <row r="74" ht="106.5" customHeight="1">
      <c r="A74" s="88"/>
      <c r="B74" s="88"/>
      <c r="C74" s="88"/>
      <c r="D74" s="88"/>
      <c r="E74" s="173" t="s">
        <v>214</v>
      </c>
      <c r="F74" s="101" t="s">
        <v>1519</v>
      </c>
      <c r="G74" s="101" t="s">
        <v>1324</v>
      </c>
      <c r="H74" s="101" t="s">
        <v>1520</v>
      </c>
      <c r="I74" s="101" t="s">
        <v>1521</v>
      </c>
      <c r="J74" s="101" t="s">
        <v>1522</v>
      </c>
      <c r="K74" s="101" t="s">
        <v>1523</v>
      </c>
      <c r="L74" s="98">
        <v>2.0</v>
      </c>
      <c r="M74" s="98">
        <v>2.0</v>
      </c>
      <c r="N74" s="100">
        <f t="shared" si="20"/>
        <v>4</v>
      </c>
      <c r="O74" s="100" t="str">
        <f t="shared" si="21"/>
        <v>Bajo</v>
      </c>
      <c r="P74" s="98">
        <v>25.0</v>
      </c>
      <c r="Q74" s="100">
        <f t="shared" si="22"/>
        <v>100</v>
      </c>
      <c r="R74" s="100" t="str">
        <f t="shared" si="23"/>
        <v>lll</v>
      </c>
      <c r="S74" s="100" t="str">
        <f t="shared" si="24"/>
        <v>Mejorable</v>
      </c>
      <c r="T74" s="101">
        <v>2.0</v>
      </c>
      <c r="U74" s="101" t="s">
        <v>1516</v>
      </c>
      <c r="V74" s="101" t="s">
        <v>272</v>
      </c>
      <c r="W74" s="101" t="s">
        <v>215</v>
      </c>
      <c r="X74" s="101" t="s">
        <v>215</v>
      </c>
      <c r="Y74" s="101" t="s">
        <v>215</v>
      </c>
      <c r="Z74" s="101" t="s">
        <v>1524</v>
      </c>
      <c r="AA74" s="101" t="s">
        <v>1525</v>
      </c>
      <c r="AB74" s="98">
        <v>2.0</v>
      </c>
      <c r="AC74" s="98">
        <v>2.0</v>
      </c>
      <c r="AD74" s="100">
        <f t="shared" si="25"/>
        <v>4</v>
      </c>
      <c r="AE74" s="100" t="str">
        <f t="shared" si="26"/>
        <v>Bajo</v>
      </c>
      <c r="AF74" s="98">
        <v>25.0</v>
      </c>
      <c r="AG74" s="100">
        <f t="shared" si="27"/>
        <v>100</v>
      </c>
      <c r="AH74" s="100" t="str">
        <f t="shared" si="28"/>
        <v>lll</v>
      </c>
    </row>
    <row r="75" ht="106.5" customHeight="1">
      <c r="A75" s="88"/>
      <c r="B75" s="88"/>
      <c r="C75" s="88"/>
      <c r="D75" s="88"/>
      <c r="E75" s="173" t="s">
        <v>214</v>
      </c>
      <c r="F75" s="101" t="s">
        <v>1526</v>
      </c>
      <c r="G75" s="101" t="s">
        <v>771</v>
      </c>
      <c r="H75" s="101" t="s">
        <v>1349</v>
      </c>
      <c r="I75" s="173" t="s">
        <v>1527</v>
      </c>
      <c r="J75" s="173" t="s">
        <v>241</v>
      </c>
      <c r="K75" s="101" t="s">
        <v>1528</v>
      </c>
      <c r="L75" s="98">
        <v>2.0</v>
      </c>
      <c r="M75" s="98">
        <v>2.0</v>
      </c>
      <c r="N75" s="100">
        <f t="shared" si="20"/>
        <v>4</v>
      </c>
      <c r="O75" s="100" t="str">
        <f t="shared" si="21"/>
        <v>Bajo</v>
      </c>
      <c r="P75" s="98">
        <v>25.0</v>
      </c>
      <c r="Q75" s="100">
        <f t="shared" si="22"/>
        <v>100</v>
      </c>
      <c r="R75" s="100" t="str">
        <f t="shared" si="23"/>
        <v>lll</v>
      </c>
      <c r="S75" s="100" t="str">
        <f t="shared" si="24"/>
        <v>Mejorable</v>
      </c>
      <c r="T75" s="101">
        <v>2.0</v>
      </c>
      <c r="U75" s="101" t="s">
        <v>1529</v>
      </c>
      <c r="V75" s="101" t="s">
        <v>214</v>
      </c>
      <c r="W75" s="101" t="s">
        <v>215</v>
      </c>
      <c r="X75" s="101" t="s">
        <v>215</v>
      </c>
      <c r="Y75" s="101" t="s">
        <v>215</v>
      </c>
      <c r="Z75" s="101" t="s">
        <v>1530</v>
      </c>
      <c r="AA75" s="101" t="s">
        <v>1531</v>
      </c>
      <c r="AB75" s="98">
        <v>2.0</v>
      </c>
      <c r="AC75" s="98">
        <v>2.0</v>
      </c>
      <c r="AD75" s="100">
        <f t="shared" si="25"/>
        <v>4</v>
      </c>
      <c r="AE75" s="100" t="str">
        <f t="shared" si="26"/>
        <v>Bajo</v>
      </c>
      <c r="AF75" s="98">
        <v>25.0</v>
      </c>
      <c r="AG75" s="100">
        <f t="shared" si="27"/>
        <v>100</v>
      </c>
      <c r="AH75" s="100" t="str">
        <f t="shared" si="28"/>
        <v>lll</v>
      </c>
    </row>
    <row r="76" ht="106.5" customHeight="1">
      <c r="A76" s="88"/>
      <c r="B76" s="88"/>
      <c r="C76" s="88"/>
      <c r="D76" s="88"/>
      <c r="E76" s="173" t="s">
        <v>214</v>
      </c>
      <c r="F76" s="101" t="s">
        <v>1355</v>
      </c>
      <c r="G76" s="101" t="s">
        <v>219</v>
      </c>
      <c r="H76" s="101" t="s">
        <v>1422</v>
      </c>
      <c r="I76" s="101" t="s">
        <v>1423</v>
      </c>
      <c r="J76" s="101" t="s">
        <v>241</v>
      </c>
      <c r="K76" s="101" t="s">
        <v>1200</v>
      </c>
      <c r="L76" s="98">
        <v>2.0</v>
      </c>
      <c r="M76" s="98">
        <v>2.0</v>
      </c>
      <c r="N76" s="100">
        <f t="shared" si="20"/>
        <v>4</v>
      </c>
      <c r="O76" s="100" t="str">
        <f t="shared" si="21"/>
        <v>Bajo</v>
      </c>
      <c r="P76" s="98">
        <v>10.0</v>
      </c>
      <c r="Q76" s="100">
        <f t="shared" si="22"/>
        <v>40</v>
      </c>
      <c r="R76" s="100" t="str">
        <f t="shared" si="23"/>
        <v>lll</v>
      </c>
      <c r="S76" s="100" t="str">
        <f t="shared" si="24"/>
        <v>Mejorable</v>
      </c>
      <c r="T76" s="101">
        <v>2.0</v>
      </c>
      <c r="U76" s="101" t="s">
        <v>910</v>
      </c>
      <c r="V76" s="101" t="s">
        <v>214</v>
      </c>
      <c r="W76" s="101" t="s">
        <v>215</v>
      </c>
      <c r="X76" s="101" t="s">
        <v>215</v>
      </c>
      <c r="Y76" s="101" t="s">
        <v>1532</v>
      </c>
      <c r="Z76" s="101" t="s">
        <v>1533</v>
      </c>
      <c r="AA76" s="101" t="s">
        <v>215</v>
      </c>
      <c r="AB76" s="98">
        <v>2.0</v>
      </c>
      <c r="AC76" s="98">
        <v>2.0</v>
      </c>
      <c r="AD76" s="100">
        <f t="shared" si="25"/>
        <v>4</v>
      </c>
      <c r="AE76" s="100" t="str">
        <f t="shared" si="26"/>
        <v>Bajo</v>
      </c>
      <c r="AF76" s="98">
        <v>10.0</v>
      </c>
      <c r="AG76" s="100">
        <f t="shared" si="27"/>
        <v>40</v>
      </c>
      <c r="AH76" s="100" t="str">
        <f t="shared" si="28"/>
        <v>lll</v>
      </c>
    </row>
    <row r="77" ht="106.5" customHeight="1">
      <c r="A77" s="88"/>
      <c r="B77" s="88"/>
      <c r="C77" s="88"/>
      <c r="D77" s="88"/>
      <c r="E77" s="173" t="s">
        <v>214</v>
      </c>
      <c r="F77" s="101" t="s">
        <v>1385</v>
      </c>
      <c r="G77" s="101" t="s">
        <v>330</v>
      </c>
      <c r="H77" s="101" t="s">
        <v>1431</v>
      </c>
      <c r="I77" s="173" t="s">
        <v>211</v>
      </c>
      <c r="J77" s="173" t="s">
        <v>241</v>
      </c>
      <c r="K77" s="101" t="s">
        <v>1534</v>
      </c>
      <c r="L77" s="98">
        <v>2.0</v>
      </c>
      <c r="M77" s="98">
        <v>2.0</v>
      </c>
      <c r="N77" s="100">
        <f t="shared" si="20"/>
        <v>4</v>
      </c>
      <c r="O77" s="100" t="str">
        <f t="shared" si="21"/>
        <v>Bajo</v>
      </c>
      <c r="P77" s="98">
        <v>25.0</v>
      </c>
      <c r="Q77" s="100">
        <f t="shared" si="22"/>
        <v>100</v>
      </c>
      <c r="R77" s="100" t="str">
        <f t="shared" si="23"/>
        <v>lll</v>
      </c>
      <c r="S77" s="100" t="str">
        <f t="shared" si="24"/>
        <v>Mejorable</v>
      </c>
      <c r="T77" s="101">
        <v>2.0</v>
      </c>
      <c r="U77" s="101" t="s">
        <v>1388</v>
      </c>
      <c r="V77" s="101" t="s">
        <v>207</v>
      </c>
      <c r="W77" s="101" t="s">
        <v>215</v>
      </c>
      <c r="X77" s="101" t="s">
        <v>215</v>
      </c>
      <c r="Y77" s="101" t="s">
        <v>215</v>
      </c>
      <c r="Z77" s="101" t="s">
        <v>1535</v>
      </c>
      <c r="AA77" s="101" t="s">
        <v>1390</v>
      </c>
      <c r="AB77" s="98">
        <v>2.0</v>
      </c>
      <c r="AC77" s="98">
        <v>2.0</v>
      </c>
      <c r="AD77" s="100">
        <f t="shared" si="25"/>
        <v>4</v>
      </c>
      <c r="AE77" s="100" t="str">
        <f t="shared" si="26"/>
        <v>Bajo</v>
      </c>
      <c r="AF77" s="98">
        <v>25.0</v>
      </c>
      <c r="AG77" s="100">
        <f t="shared" si="27"/>
        <v>100</v>
      </c>
      <c r="AH77" s="100" t="str">
        <f t="shared" si="28"/>
        <v>lll</v>
      </c>
    </row>
    <row r="78" ht="106.5" hidden="1" customHeight="1">
      <c r="A78" s="94" t="s">
        <v>900</v>
      </c>
      <c r="B78" s="94" t="s">
        <v>1536</v>
      </c>
      <c r="C78" s="200" t="s">
        <v>902</v>
      </c>
      <c r="D78" s="253" t="s">
        <v>903</v>
      </c>
      <c r="E78" s="101" t="s">
        <v>307</v>
      </c>
      <c r="F78" s="94" t="s">
        <v>904</v>
      </c>
      <c r="G78" s="101" t="s">
        <v>495</v>
      </c>
      <c r="H78" s="101" t="s">
        <v>322</v>
      </c>
      <c r="I78" s="101" t="s">
        <v>905</v>
      </c>
      <c r="J78" s="101" t="s">
        <v>906</v>
      </c>
      <c r="K78" s="101" t="s">
        <v>907</v>
      </c>
      <c r="L78" s="98">
        <v>2.0</v>
      </c>
      <c r="M78" s="98">
        <v>1.0</v>
      </c>
      <c r="N78" s="100">
        <f t="shared" si="20"/>
        <v>2</v>
      </c>
      <c r="O78" s="100" t="str">
        <f t="shared" si="21"/>
        <v>Bajo</v>
      </c>
      <c r="P78" s="98">
        <v>25.0</v>
      </c>
      <c r="Q78" s="100">
        <f t="shared" si="22"/>
        <v>50</v>
      </c>
      <c r="R78" s="100" t="str">
        <f t="shared" si="23"/>
        <v>lll</v>
      </c>
      <c r="S78" s="100" t="str">
        <f t="shared" si="24"/>
        <v>Mejorable</v>
      </c>
      <c r="T78" s="97">
        <v>5.0</v>
      </c>
      <c r="U78" s="101" t="s">
        <v>326</v>
      </c>
      <c r="V78" s="101" t="s">
        <v>272</v>
      </c>
      <c r="W78" s="101"/>
      <c r="X78" s="101"/>
      <c r="Y78" s="101"/>
      <c r="Z78" s="101" t="s">
        <v>328</v>
      </c>
      <c r="AA78" s="101" t="s">
        <v>1050</v>
      </c>
      <c r="AB78" s="98">
        <v>2.0</v>
      </c>
      <c r="AC78" s="98">
        <v>2.0</v>
      </c>
      <c r="AD78" s="100">
        <f t="shared" si="25"/>
        <v>4</v>
      </c>
      <c r="AE78" s="100" t="str">
        <f t="shared" si="26"/>
        <v>Bajo</v>
      </c>
      <c r="AF78" s="98">
        <v>25.0</v>
      </c>
      <c r="AG78" s="100">
        <f t="shared" si="27"/>
        <v>100</v>
      </c>
      <c r="AH78" s="100" t="str">
        <f t="shared" si="28"/>
        <v>lll</v>
      </c>
    </row>
    <row r="79" ht="106.5" hidden="1" customHeight="1">
      <c r="A79" s="88"/>
      <c r="B79" s="88"/>
      <c r="C79" s="88"/>
      <c r="D79" s="69"/>
      <c r="E79" s="101" t="s">
        <v>307</v>
      </c>
      <c r="F79" s="88"/>
      <c r="G79" s="101" t="s">
        <v>771</v>
      </c>
      <c r="H79" s="101" t="s">
        <v>1349</v>
      </c>
      <c r="I79" s="173"/>
      <c r="J79" s="173"/>
      <c r="K79" s="101" t="s">
        <v>1350</v>
      </c>
      <c r="L79" s="98">
        <v>2.0</v>
      </c>
      <c r="M79" s="98">
        <v>3.0</v>
      </c>
      <c r="N79" s="100">
        <f t="shared" si="20"/>
        <v>6</v>
      </c>
      <c r="O79" s="100" t="str">
        <f t="shared" si="21"/>
        <v>Medio</v>
      </c>
      <c r="P79" s="98">
        <v>10.0</v>
      </c>
      <c r="Q79" s="100">
        <f t="shared" si="22"/>
        <v>60</v>
      </c>
      <c r="R79" s="100" t="str">
        <f t="shared" si="23"/>
        <v>lll</v>
      </c>
      <c r="S79" s="100" t="str">
        <f t="shared" si="24"/>
        <v>Mejorable</v>
      </c>
      <c r="T79" s="101">
        <v>3.0</v>
      </c>
      <c r="U79" s="101" t="s">
        <v>1351</v>
      </c>
      <c r="V79" s="101" t="s">
        <v>214</v>
      </c>
      <c r="W79" s="101" t="s">
        <v>1537</v>
      </c>
      <c r="X79" s="101"/>
      <c r="Y79" s="101"/>
      <c r="Z79" s="101"/>
      <c r="AA79" s="101" t="s">
        <v>1538</v>
      </c>
      <c r="AB79" s="98">
        <v>2.0</v>
      </c>
      <c r="AC79" s="98">
        <v>1.0</v>
      </c>
      <c r="AD79" s="100">
        <f t="shared" si="25"/>
        <v>2</v>
      </c>
      <c r="AE79" s="100" t="str">
        <f t="shared" si="26"/>
        <v>Bajo</v>
      </c>
      <c r="AF79" s="98">
        <v>25.0</v>
      </c>
      <c r="AG79" s="100">
        <f t="shared" si="27"/>
        <v>50</v>
      </c>
      <c r="AH79" s="100" t="str">
        <f t="shared" si="28"/>
        <v>lll</v>
      </c>
    </row>
    <row r="80" ht="106.5" hidden="1" customHeight="1">
      <c r="A80" s="88"/>
      <c r="B80" s="88"/>
      <c r="C80" s="88"/>
      <c r="D80" s="69"/>
      <c r="E80" s="101" t="s">
        <v>307</v>
      </c>
      <c r="F80" s="91"/>
      <c r="G80" s="101" t="s">
        <v>282</v>
      </c>
      <c r="H80" s="101" t="s">
        <v>908</v>
      </c>
      <c r="I80" s="101" t="s">
        <v>211</v>
      </c>
      <c r="J80" s="101" t="s">
        <v>241</v>
      </c>
      <c r="K80" s="101" t="s">
        <v>909</v>
      </c>
      <c r="L80" s="98">
        <v>2.0</v>
      </c>
      <c r="M80" s="98">
        <v>4.0</v>
      </c>
      <c r="N80" s="100">
        <f t="shared" si="20"/>
        <v>8</v>
      </c>
      <c r="O80" s="100" t="str">
        <f t="shared" si="21"/>
        <v>Medio</v>
      </c>
      <c r="P80" s="98">
        <v>25.0</v>
      </c>
      <c r="Q80" s="100">
        <f t="shared" si="22"/>
        <v>200</v>
      </c>
      <c r="R80" s="100" t="str">
        <f t="shared" si="23"/>
        <v>ll</v>
      </c>
      <c r="S80" s="100" t="str">
        <f t="shared" si="24"/>
        <v>Aceptable con control especifico</v>
      </c>
      <c r="T80" s="97">
        <v>1.0</v>
      </c>
      <c r="U80" s="101" t="s">
        <v>910</v>
      </c>
      <c r="V80" s="101" t="s">
        <v>214</v>
      </c>
      <c r="W80" s="101"/>
      <c r="X80" s="101"/>
      <c r="Y80" s="101" t="s">
        <v>911</v>
      </c>
      <c r="Z80" s="101" t="s">
        <v>1049</v>
      </c>
      <c r="AA80" s="101" t="s">
        <v>1050</v>
      </c>
      <c r="AB80" s="98">
        <v>2.0</v>
      </c>
      <c r="AC80" s="98">
        <v>2.0</v>
      </c>
      <c r="AD80" s="100">
        <f t="shared" si="25"/>
        <v>4</v>
      </c>
      <c r="AE80" s="100" t="str">
        <f t="shared" si="26"/>
        <v>Bajo</v>
      </c>
      <c r="AF80" s="98">
        <v>100.0</v>
      </c>
      <c r="AG80" s="100">
        <f t="shared" si="27"/>
        <v>400</v>
      </c>
      <c r="AH80" s="100" t="str">
        <f t="shared" si="28"/>
        <v>ll</v>
      </c>
    </row>
    <row r="81" ht="106.5" hidden="1" customHeight="1">
      <c r="A81" s="88"/>
      <c r="B81" s="88"/>
      <c r="C81" s="88"/>
      <c r="D81" s="69"/>
      <c r="E81" s="101" t="s">
        <v>307</v>
      </c>
      <c r="F81" s="254" t="s">
        <v>268</v>
      </c>
      <c r="G81" s="101" t="s">
        <v>209</v>
      </c>
      <c r="H81" s="101" t="s">
        <v>210</v>
      </c>
      <c r="I81" s="101" t="s">
        <v>211</v>
      </c>
      <c r="J81" s="101" t="s">
        <v>211</v>
      </c>
      <c r="K81" s="101" t="s">
        <v>391</v>
      </c>
      <c r="L81" s="98">
        <v>2.0</v>
      </c>
      <c r="M81" s="98">
        <v>4.0</v>
      </c>
      <c r="N81" s="100">
        <f t="shared" si="20"/>
        <v>8</v>
      </c>
      <c r="O81" s="100" t="str">
        <f t="shared" si="21"/>
        <v>Medio</v>
      </c>
      <c r="P81" s="98">
        <v>25.0</v>
      </c>
      <c r="Q81" s="100">
        <f t="shared" si="22"/>
        <v>200</v>
      </c>
      <c r="R81" s="100" t="str">
        <f t="shared" si="23"/>
        <v>ll</v>
      </c>
      <c r="S81" s="100" t="str">
        <f t="shared" si="24"/>
        <v>Aceptable con control especifico</v>
      </c>
      <c r="T81" s="97">
        <v>24.0</v>
      </c>
      <c r="U81" s="101" t="s">
        <v>213</v>
      </c>
      <c r="V81" s="101" t="s">
        <v>272</v>
      </c>
      <c r="W81" s="101"/>
      <c r="X81" s="101"/>
      <c r="Y81" s="101"/>
      <c r="Z81" s="101" t="s">
        <v>1090</v>
      </c>
      <c r="AA81" s="101" t="s">
        <v>394</v>
      </c>
      <c r="AB81" s="98">
        <v>2.0</v>
      </c>
      <c r="AC81" s="98">
        <v>2.0</v>
      </c>
      <c r="AD81" s="100">
        <f t="shared" si="25"/>
        <v>4</v>
      </c>
      <c r="AE81" s="100" t="str">
        <f t="shared" si="26"/>
        <v>Bajo</v>
      </c>
      <c r="AF81" s="98">
        <v>25.0</v>
      </c>
      <c r="AG81" s="100">
        <f t="shared" si="27"/>
        <v>100</v>
      </c>
      <c r="AH81" s="100" t="str">
        <f t="shared" si="28"/>
        <v>lll</v>
      </c>
    </row>
    <row r="82" ht="106.5" hidden="1" customHeight="1">
      <c r="A82" s="88"/>
      <c r="B82" s="88"/>
      <c r="C82" s="91"/>
      <c r="D82" s="71"/>
      <c r="E82" s="101" t="s">
        <v>307</v>
      </c>
      <c r="F82" s="254" t="s">
        <v>716</v>
      </c>
      <c r="G82" s="101" t="s">
        <v>339</v>
      </c>
      <c r="H82" s="254" t="s">
        <v>299</v>
      </c>
      <c r="I82" s="101"/>
      <c r="J82" s="101" t="s">
        <v>717</v>
      </c>
      <c r="K82" s="101" t="s">
        <v>718</v>
      </c>
      <c r="L82" s="98">
        <v>2.0</v>
      </c>
      <c r="M82" s="98">
        <v>3.0</v>
      </c>
      <c r="N82" s="100">
        <f t="shared" si="20"/>
        <v>6</v>
      </c>
      <c r="O82" s="100" t="str">
        <f t="shared" si="21"/>
        <v>Medio</v>
      </c>
      <c r="P82" s="98">
        <v>10.0</v>
      </c>
      <c r="Q82" s="100">
        <f t="shared" si="22"/>
        <v>60</v>
      </c>
      <c r="R82" s="100" t="str">
        <f t="shared" si="23"/>
        <v>lll</v>
      </c>
      <c r="S82" s="100" t="str">
        <f t="shared" si="24"/>
        <v>Mejorable</v>
      </c>
      <c r="T82" s="97">
        <v>24.0</v>
      </c>
      <c r="U82" s="101" t="s">
        <v>1097</v>
      </c>
      <c r="V82" s="101" t="s">
        <v>272</v>
      </c>
      <c r="W82" s="101"/>
      <c r="X82" s="101"/>
      <c r="Y82" s="101"/>
      <c r="Z82" s="101" t="s">
        <v>720</v>
      </c>
      <c r="AA82" s="101" t="s">
        <v>721</v>
      </c>
      <c r="AB82" s="98">
        <v>2.0</v>
      </c>
      <c r="AC82" s="98">
        <v>3.0</v>
      </c>
      <c r="AD82" s="100">
        <f t="shared" si="25"/>
        <v>6</v>
      </c>
      <c r="AE82" s="100" t="str">
        <f t="shared" si="26"/>
        <v>Medio</v>
      </c>
      <c r="AF82" s="98">
        <v>10.0</v>
      </c>
      <c r="AG82" s="100">
        <f t="shared" si="27"/>
        <v>60</v>
      </c>
      <c r="AH82" s="100" t="str">
        <f t="shared" si="28"/>
        <v>lll</v>
      </c>
    </row>
    <row r="83" ht="106.5" hidden="1" customHeight="1">
      <c r="A83" s="88"/>
      <c r="B83" s="88"/>
      <c r="C83" s="94" t="s">
        <v>1539</v>
      </c>
      <c r="D83" s="94" t="s">
        <v>1540</v>
      </c>
      <c r="E83" s="94" t="s">
        <v>307</v>
      </c>
      <c r="F83" s="254" t="s">
        <v>716</v>
      </c>
      <c r="G83" s="101" t="s">
        <v>339</v>
      </c>
      <c r="H83" s="254" t="s">
        <v>299</v>
      </c>
      <c r="I83" s="101"/>
      <c r="J83" s="101" t="s">
        <v>717</v>
      </c>
      <c r="K83" s="101" t="s">
        <v>718</v>
      </c>
      <c r="L83" s="98">
        <v>2.0</v>
      </c>
      <c r="M83" s="98">
        <v>3.0</v>
      </c>
      <c r="N83" s="100">
        <f t="shared" si="20"/>
        <v>6</v>
      </c>
      <c r="O83" s="100" t="str">
        <f t="shared" si="21"/>
        <v>Medio</v>
      </c>
      <c r="P83" s="98">
        <v>10.0</v>
      </c>
      <c r="Q83" s="100">
        <f t="shared" si="22"/>
        <v>60</v>
      </c>
      <c r="R83" s="100" t="str">
        <f t="shared" si="23"/>
        <v>lll</v>
      </c>
      <c r="S83" s="100" t="str">
        <f t="shared" si="24"/>
        <v>Mejorable</v>
      </c>
      <c r="T83" s="97">
        <v>24.0</v>
      </c>
      <c r="U83" s="101" t="s">
        <v>1097</v>
      </c>
      <c r="V83" s="101" t="s">
        <v>272</v>
      </c>
      <c r="W83" s="101"/>
      <c r="X83" s="101"/>
      <c r="Y83" s="101"/>
      <c r="Z83" s="101" t="s">
        <v>720</v>
      </c>
      <c r="AA83" s="101" t="s">
        <v>721</v>
      </c>
      <c r="AB83" s="98">
        <v>2.0</v>
      </c>
      <c r="AC83" s="98">
        <v>2.0</v>
      </c>
      <c r="AD83" s="100">
        <f t="shared" si="25"/>
        <v>4</v>
      </c>
      <c r="AE83" s="100" t="str">
        <f t="shared" si="26"/>
        <v>Bajo</v>
      </c>
      <c r="AF83" s="98">
        <v>10.0</v>
      </c>
      <c r="AG83" s="100">
        <f t="shared" si="27"/>
        <v>40</v>
      </c>
      <c r="AH83" s="100" t="str">
        <f t="shared" si="28"/>
        <v>lll</v>
      </c>
    </row>
    <row r="84" ht="106.5" hidden="1" customHeight="1">
      <c r="A84" s="88"/>
      <c r="B84" s="88"/>
      <c r="C84" s="91"/>
      <c r="D84" s="91"/>
      <c r="E84" s="91"/>
      <c r="F84" s="101" t="s">
        <v>1541</v>
      </c>
      <c r="G84" s="101" t="s">
        <v>109</v>
      </c>
      <c r="H84" s="101" t="s">
        <v>1197</v>
      </c>
      <c r="I84" s="101" t="s">
        <v>1542</v>
      </c>
      <c r="J84" s="101" t="s">
        <v>1527</v>
      </c>
      <c r="K84" s="101" t="s">
        <v>1543</v>
      </c>
      <c r="L84" s="98">
        <v>6.0</v>
      </c>
      <c r="M84" s="98">
        <v>1.0</v>
      </c>
      <c r="N84" s="100">
        <f t="shared" si="20"/>
        <v>6</v>
      </c>
      <c r="O84" s="100" t="str">
        <f t="shared" si="21"/>
        <v>Medio</v>
      </c>
      <c r="P84" s="98">
        <v>25.0</v>
      </c>
      <c r="Q84" s="100">
        <f t="shared" si="22"/>
        <v>150</v>
      </c>
      <c r="R84" s="100" t="str">
        <f t="shared" si="23"/>
        <v>ll</v>
      </c>
      <c r="S84" s="100" t="str">
        <f t="shared" si="24"/>
        <v>Aceptable con control especifico</v>
      </c>
      <c r="T84" s="97">
        <v>2.0</v>
      </c>
      <c r="U84" s="101" t="s">
        <v>383</v>
      </c>
      <c r="V84" s="101" t="s">
        <v>272</v>
      </c>
      <c r="W84" s="101"/>
      <c r="X84" s="101"/>
      <c r="Y84" s="101"/>
      <c r="Z84" s="101"/>
      <c r="AA84" s="101" t="s">
        <v>1544</v>
      </c>
      <c r="AB84" s="98">
        <v>2.0</v>
      </c>
      <c r="AC84" s="98">
        <v>1.0</v>
      </c>
      <c r="AD84" s="100">
        <f t="shared" si="25"/>
        <v>2</v>
      </c>
      <c r="AE84" s="100" t="str">
        <f t="shared" si="26"/>
        <v>Bajo</v>
      </c>
      <c r="AF84" s="98">
        <v>25.0</v>
      </c>
      <c r="AG84" s="100">
        <f t="shared" si="27"/>
        <v>50</v>
      </c>
      <c r="AH84" s="100" t="str">
        <f t="shared" si="28"/>
        <v>lll</v>
      </c>
    </row>
    <row r="85" ht="106.5" hidden="1" customHeight="1">
      <c r="A85" s="88"/>
      <c r="B85" s="88"/>
      <c r="C85" s="94" t="s">
        <v>1545</v>
      </c>
      <c r="D85" s="94" t="s">
        <v>1546</v>
      </c>
      <c r="E85" s="94" t="s">
        <v>272</v>
      </c>
      <c r="F85" s="101" t="s">
        <v>1547</v>
      </c>
      <c r="G85" s="173" t="s">
        <v>109</v>
      </c>
      <c r="H85" s="101" t="s">
        <v>1548</v>
      </c>
      <c r="I85" s="101" t="s">
        <v>1549</v>
      </c>
      <c r="J85" s="101" t="s">
        <v>1550</v>
      </c>
      <c r="K85" s="101" t="s">
        <v>1551</v>
      </c>
      <c r="L85" s="98">
        <v>2.0</v>
      </c>
      <c r="M85" s="98">
        <v>4.0</v>
      </c>
      <c r="N85" s="100">
        <f t="shared" si="20"/>
        <v>8</v>
      </c>
      <c r="O85" s="100" t="str">
        <f t="shared" si="21"/>
        <v>Medio</v>
      </c>
      <c r="P85" s="98">
        <v>25.0</v>
      </c>
      <c r="Q85" s="100">
        <f t="shared" si="22"/>
        <v>200</v>
      </c>
      <c r="R85" s="100" t="str">
        <f t="shared" si="23"/>
        <v>ll</v>
      </c>
      <c r="S85" s="100" t="str">
        <f t="shared" si="24"/>
        <v>Aceptable con control especifico</v>
      </c>
      <c r="T85" s="173">
        <v>2.0</v>
      </c>
      <c r="U85" s="101" t="s">
        <v>1552</v>
      </c>
      <c r="V85" s="101" t="s">
        <v>272</v>
      </c>
      <c r="W85" s="101"/>
      <c r="X85" s="101" t="s">
        <v>1553</v>
      </c>
      <c r="Y85" s="101" t="s">
        <v>1554</v>
      </c>
      <c r="Z85" s="101"/>
      <c r="AA85" s="101" t="s">
        <v>1555</v>
      </c>
      <c r="AB85" s="98">
        <v>2.0</v>
      </c>
      <c r="AC85" s="98">
        <v>2.0</v>
      </c>
      <c r="AD85" s="100">
        <f t="shared" si="25"/>
        <v>4</v>
      </c>
      <c r="AE85" s="100" t="str">
        <f t="shared" si="26"/>
        <v>Bajo</v>
      </c>
      <c r="AF85" s="98">
        <v>100.0</v>
      </c>
      <c r="AG85" s="100">
        <f t="shared" si="27"/>
        <v>400</v>
      </c>
      <c r="AH85" s="100" t="str">
        <f t="shared" si="28"/>
        <v>ll</v>
      </c>
    </row>
    <row r="86" ht="106.5" hidden="1" customHeight="1">
      <c r="A86" s="88"/>
      <c r="B86" s="88"/>
      <c r="C86" s="88"/>
      <c r="D86" s="88"/>
      <c r="E86" s="94" t="s">
        <v>272</v>
      </c>
      <c r="F86" s="101" t="s">
        <v>1556</v>
      </c>
      <c r="G86" s="101" t="s">
        <v>154</v>
      </c>
      <c r="H86" s="101" t="s">
        <v>534</v>
      </c>
      <c r="I86" s="101" t="s">
        <v>535</v>
      </c>
      <c r="J86" s="101" t="s">
        <v>1557</v>
      </c>
      <c r="K86" s="101" t="s">
        <v>1558</v>
      </c>
      <c r="L86" s="98">
        <v>2.0</v>
      </c>
      <c r="M86" s="98">
        <v>2.0</v>
      </c>
      <c r="N86" s="100">
        <f t="shared" si="20"/>
        <v>4</v>
      </c>
      <c r="O86" s="100" t="str">
        <f t="shared" si="21"/>
        <v>Bajo</v>
      </c>
      <c r="P86" s="98">
        <v>100.0</v>
      </c>
      <c r="Q86" s="100">
        <f t="shared" si="22"/>
        <v>400</v>
      </c>
      <c r="R86" s="100" t="str">
        <f t="shared" si="23"/>
        <v>ll</v>
      </c>
      <c r="S86" s="100" t="str">
        <f t="shared" si="24"/>
        <v>Aceptable con control especifico</v>
      </c>
      <c r="T86" s="97">
        <v>4.0</v>
      </c>
      <c r="U86" s="101" t="s">
        <v>471</v>
      </c>
      <c r="V86" s="101" t="s">
        <v>272</v>
      </c>
      <c r="W86" s="101"/>
      <c r="X86" s="101"/>
      <c r="Y86" s="101" t="s">
        <v>539</v>
      </c>
      <c r="Z86" s="101" t="s">
        <v>1559</v>
      </c>
      <c r="AA86" s="101" t="s">
        <v>541</v>
      </c>
      <c r="AB86" s="98">
        <v>2.0</v>
      </c>
      <c r="AC86" s="98">
        <v>2.0</v>
      </c>
      <c r="AD86" s="100">
        <f t="shared" si="25"/>
        <v>4</v>
      </c>
      <c r="AE86" s="100" t="str">
        <f t="shared" si="26"/>
        <v>Bajo</v>
      </c>
      <c r="AF86" s="98">
        <v>60.0</v>
      </c>
      <c r="AG86" s="100">
        <f t="shared" si="27"/>
        <v>240</v>
      </c>
      <c r="AH86" s="100" t="str">
        <f t="shared" si="28"/>
        <v>ll</v>
      </c>
    </row>
    <row r="87" ht="106.5" hidden="1" customHeight="1">
      <c r="A87" s="88"/>
      <c r="B87" s="88"/>
      <c r="C87" s="88"/>
      <c r="D87" s="91"/>
      <c r="E87" s="94" t="s">
        <v>272</v>
      </c>
      <c r="F87" s="254" t="s">
        <v>1095</v>
      </c>
      <c r="G87" s="101" t="s">
        <v>759</v>
      </c>
      <c r="H87" s="254" t="s">
        <v>292</v>
      </c>
      <c r="I87" s="101" t="s">
        <v>293</v>
      </c>
      <c r="J87" s="101" t="s">
        <v>211</v>
      </c>
      <c r="K87" s="101" t="s">
        <v>294</v>
      </c>
      <c r="L87" s="98">
        <v>2.0</v>
      </c>
      <c r="M87" s="98">
        <v>4.0</v>
      </c>
      <c r="N87" s="100">
        <f t="shared" si="20"/>
        <v>8</v>
      </c>
      <c r="O87" s="100" t="str">
        <f t="shared" si="21"/>
        <v>Medio</v>
      </c>
      <c r="P87" s="98">
        <v>25.0</v>
      </c>
      <c r="Q87" s="100">
        <f t="shared" si="22"/>
        <v>200</v>
      </c>
      <c r="R87" s="100" t="str">
        <f t="shared" si="23"/>
        <v>ll</v>
      </c>
      <c r="S87" s="100" t="str">
        <f t="shared" si="24"/>
        <v>Aceptable con control especifico</v>
      </c>
      <c r="T87" s="97">
        <v>9.0</v>
      </c>
      <c r="U87" s="101" t="s">
        <v>295</v>
      </c>
      <c r="V87" s="101" t="s">
        <v>272</v>
      </c>
      <c r="W87" s="101"/>
      <c r="X87" s="101"/>
      <c r="Y87" s="101"/>
      <c r="Z87" s="101" t="s">
        <v>1560</v>
      </c>
      <c r="AA87" s="101" t="s">
        <v>297</v>
      </c>
      <c r="AB87" s="98">
        <v>2.0</v>
      </c>
      <c r="AC87" s="98">
        <v>2.0</v>
      </c>
      <c r="AD87" s="100">
        <f t="shared" si="25"/>
        <v>4</v>
      </c>
      <c r="AE87" s="100" t="str">
        <f t="shared" si="26"/>
        <v>Bajo</v>
      </c>
      <c r="AF87" s="98">
        <v>25.0</v>
      </c>
      <c r="AG87" s="100">
        <f t="shared" si="27"/>
        <v>100</v>
      </c>
      <c r="AH87" s="100" t="str">
        <f t="shared" si="28"/>
        <v>lll</v>
      </c>
    </row>
    <row r="88" ht="106.5" hidden="1" customHeight="1">
      <c r="A88" s="88"/>
      <c r="B88" s="88"/>
      <c r="C88" s="88"/>
      <c r="D88" s="94" t="s">
        <v>1561</v>
      </c>
      <c r="E88" s="94" t="s">
        <v>272</v>
      </c>
      <c r="F88" s="101" t="s">
        <v>1547</v>
      </c>
      <c r="G88" s="173" t="s">
        <v>109</v>
      </c>
      <c r="H88" s="101" t="s">
        <v>1548</v>
      </c>
      <c r="I88" s="101" t="s">
        <v>1549</v>
      </c>
      <c r="J88" s="101" t="s">
        <v>1550</v>
      </c>
      <c r="K88" s="101" t="s">
        <v>1551</v>
      </c>
      <c r="L88" s="98">
        <v>2.0</v>
      </c>
      <c r="M88" s="98">
        <v>4.0</v>
      </c>
      <c r="N88" s="100">
        <f t="shared" si="20"/>
        <v>8</v>
      </c>
      <c r="O88" s="100" t="str">
        <f t="shared" si="21"/>
        <v>Medio</v>
      </c>
      <c r="P88" s="98">
        <v>25.0</v>
      </c>
      <c r="Q88" s="100">
        <f t="shared" si="22"/>
        <v>200</v>
      </c>
      <c r="R88" s="100" t="str">
        <f t="shared" si="23"/>
        <v>ll</v>
      </c>
      <c r="S88" s="100" t="str">
        <f t="shared" si="24"/>
        <v>Aceptable con control especifico</v>
      </c>
      <c r="T88" s="173">
        <v>2.0</v>
      </c>
      <c r="U88" s="101" t="s">
        <v>1552</v>
      </c>
      <c r="V88" s="101" t="s">
        <v>272</v>
      </c>
      <c r="W88" s="101"/>
      <c r="X88" s="101" t="s">
        <v>1553</v>
      </c>
      <c r="Y88" s="101" t="s">
        <v>1554</v>
      </c>
      <c r="Z88" s="101"/>
      <c r="AA88" s="101" t="s">
        <v>1555</v>
      </c>
      <c r="AB88" s="98">
        <v>2.0</v>
      </c>
      <c r="AC88" s="98">
        <v>2.0</v>
      </c>
      <c r="AD88" s="100">
        <f t="shared" si="25"/>
        <v>4</v>
      </c>
      <c r="AE88" s="100" t="str">
        <f t="shared" si="26"/>
        <v>Bajo</v>
      </c>
      <c r="AF88" s="98">
        <v>100.0</v>
      </c>
      <c r="AG88" s="100">
        <f t="shared" si="27"/>
        <v>400</v>
      </c>
      <c r="AH88" s="100" t="str">
        <f t="shared" si="28"/>
        <v>ll</v>
      </c>
    </row>
    <row r="89" ht="106.5" hidden="1" customHeight="1">
      <c r="A89" s="88"/>
      <c r="B89" s="88"/>
      <c r="C89" s="88"/>
      <c r="D89" s="88"/>
      <c r="E89" s="94" t="s">
        <v>272</v>
      </c>
      <c r="F89" s="101" t="s">
        <v>1110</v>
      </c>
      <c r="G89" s="101" t="s">
        <v>759</v>
      </c>
      <c r="H89" s="101" t="s">
        <v>515</v>
      </c>
      <c r="I89" s="101" t="s">
        <v>516</v>
      </c>
      <c r="J89" s="101" t="s">
        <v>517</v>
      </c>
      <c r="K89" s="101" t="s">
        <v>518</v>
      </c>
      <c r="L89" s="98">
        <v>2.0</v>
      </c>
      <c r="M89" s="98">
        <v>4.0</v>
      </c>
      <c r="N89" s="100">
        <f t="shared" si="20"/>
        <v>8</v>
      </c>
      <c r="O89" s="100" t="str">
        <f t="shared" si="21"/>
        <v>Medio</v>
      </c>
      <c r="P89" s="98">
        <v>25.0</v>
      </c>
      <c r="Q89" s="100">
        <f t="shared" si="22"/>
        <v>200</v>
      </c>
      <c r="R89" s="100" t="str">
        <f t="shared" si="23"/>
        <v>ll</v>
      </c>
      <c r="S89" s="100" t="str">
        <f t="shared" si="24"/>
        <v>Aceptable con control especifico</v>
      </c>
      <c r="T89" s="97">
        <v>2.0</v>
      </c>
      <c r="U89" s="101" t="s">
        <v>519</v>
      </c>
      <c r="V89" s="101" t="s">
        <v>272</v>
      </c>
      <c r="W89" s="101"/>
      <c r="X89" s="101" t="s">
        <v>520</v>
      </c>
      <c r="Y89" s="101" t="s">
        <v>1562</v>
      </c>
      <c r="Z89" s="101" t="s">
        <v>1563</v>
      </c>
      <c r="AA89" s="101" t="s">
        <v>1562</v>
      </c>
      <c r="AB89" s="98">
        <v>2.0</v>
      </c>
      <c r="AC89" s="98">
        <v>2.0</v>
      </c>
      <c r="AD89" s="100">
        <f t="shared" si="25"/>
        <v>4</v>
      </c>
      <c r="AE89" s="100" t="str">
        <f t="shared" si="26"/>
        <v>Bajo</v>
      </c>
      <c r="AF89" s="98">
        <v>25.0</v>
      </c>
      <c r="AG89" s="100">
        <f t="shared" si="27"/>
        <v>100</v>
      </c>
      <c r="AH89" s="100" t="str">
        <f t="shared" si="28"/>
        <v>lll</v>
      </c>
    </row>
    <row r="90" ht="106.5" hidden="1" customHeight="1">
      <c r="A90" s="88"/>
      <c r="B90" s="88"/>
      <c r="C90" s="88"/>
      <c r="D90" s="88"/>
      <c r="E90" s="94" t="s">
        <v>272</v>
      </c>
      <c r="F90" s="101" t="s">
        <v>1556</v>
      </c>
      <c r="G90" s="101" t="s">
        <v>154</v>
      </c>
      <c r="H90" s="101" t="s">
        <v>534</v>
      </c>
      <c r="I90" s="101" t="s">
        <v>535</v>
      </c>
      <c r="J90" s="101" t="s">
        <v>1557</v>
      </c>
      <c r="K90" s="101" t="s">
        <v>1558</v>
      </c>
      <c r="L90" s="98">
        <v>2.0</v>
      </c>
      <c r="M90" s="98">
        <v>2.0</v>
      </c>
      <c r="N90" s="100">
        <f t="shared" si="20"/>
        <v>4</v>
      </c>
      <c r="O90" s="100" t="str">
        <f t="shared" si="21"/>
        <v>Bajo</v>
      </c>
      <c r="P90" s="98">
        <v>100.0</v>
      </c>
      <c r="Q90" s="100">
        <f t="shared" si="22"/>
        <v>400</v>
      </c>
      <c r="R90" s="100" t="str">
        <f t="shared" si="23"/>
        <v>ll</v>
      </c>
      <c r="S90" s="100" t="str">
        <f t="shared" si="24"/>
        <v>Aceptable con control especifico</v>
      </c>
      <c r="T90" s="97">
        <v>4.0</v>
      </c>
      <c r="U90" s="101" t="s">
        <v>471</v>
      </c>
      <c r="V90" s="101" t="s">
        <v>272</v>
      </c>
      <c r="W90" s="101"/>
      <c r="X90" s="101"/>
      <c r="Y90" s="101" t="s">
        <v>539</v>
      </c>
      <c r="Z90" s="101" t="s">
        <v>1559</v>
      </c>
      <c r="AA90" s="101" t="s">
        <v>541</v>
      </c>
      <c r="AB90" s="98">
        <v>2.0</v>
      </c>
      <c r="AC90" s="98">
        <v>2.0</v>
      </c>
      <c r="AD90" s="100">
        <f t="shared" si="25"/>
        <v>4</v>
      </c>
      <c r="AE90" s="100" t="str">
        <f t="shared" si="26"/>
        <v>Bajo</v>
      </c>
      <c r="AF90" s="98">
        <v>60.0</v>
      </c>
      <c r="AG90" s="100">
        <f t="shared" si="27"/>
        <v>240</v>
      </c>
      <c r="AH90" s="100" t="str">
        <f t="shared" si="28"/>
        <v>ll</v>
      </c>
    </row>
    <row r="91" ht="106.5" hidden="1" customHeight="1">
      <c r="A91" s="88"/>
      <c r="B91" s="88"/>
      <c r="C91" s="88"/>
      <c r="D91" s="91"/>
      <c r="E91" s="94" t="s">
        <v>272</v>
      </c>
      <c r="F91" s="254" t="s">
        <v>1095</v>
      </c>
      <c r="G91" s="101" t="s">
        <v>759</v>
      </c>
      <c r="H91" s="254" t="s">
        <v>292</v>
      </c>
      <c r="I91" s="101" t="s">
        <v>293</v>
      </c>
      <c r="J91" s="101" t="s">
        <v>211</v>
      </c>
      <c r="K91" s="101" t="s">
        <v>294</v>
      </c>
      <c r="L91" s="98">
        <v>2.0</v>
      </c>
      <c r="M91" s="98">
        <v>4.0</v>
      </c>
      <c r="N91" s="100">
        <f t="shared" si="20"/>
        <v>8</v>
      </c>
      <c r="O91" s="100" t="str">
        <f t="shared" si="21"/>
        <v>Medio</v>
      </c>
      <c r="P91" s="98">
        <v>25.0</v>
      </c>
      <c r="Q91" s="100">
        <f t="shared" si="22"/>
        <v>200</v>
      </c>
      <c r="R91" s="100" t="str">
        <f t="shared" si="23"/>
        <v>ll</v>
      </c>
      <c r="S91" s="100" t="str">
        <f t="shared" si="24"/>
        <v>Aceptable con control especifico</v>
      </c>
      <c r="T91" s="97">
        <v>9.0</v>
      </c>
      <c r="U91" s="101" t="s">
        <v>295</v>
      </c>
      <c r="V91" s="101" t="s">
        <v>272</v>
      </c>
      <c r="W91" s="101"/>
      <c r="X91" s="101"/>
      <c r="Y91" s="101"/>
      <c r="Z91" s="101" t="s">
        <v>1560</v>
      </c>
      <c r="AA91" s="101" t="s">
        <v>297</v>
      </c>
      <c r="AB91" s="98">
        <v>2.0</v>
      </c>
      <c r="AC91" s="98">
        <v>2.0</v>
      </c>
      <c r="AD91" s="100">
        <f t="shared" si="25"/>
        <v>4</v>
      </c>
      <c r="AE91" s="100" t="str">
        <f t="shared" si="26"/>
        <v>Bajo</v>
      </c>
      <c r="AF91" s="98">
        <v>25.0</v>
      </c>
      <c r="AG91" s="100">
        <f t="shared" si="27"/>
        <v>100</v>
      </c>
      <c r="AH91" s="100" t="str">
        <f t="shared" si="28"/>
        <v>lll</v>
      </c>
    </row>
    <row r="92" ht="106.5" hidden="1" customHeight="1">
      <c r="A92" s="88"/>
      <c r="B92" s="88"/>
      <c r="C92" s="88"/>
      <c r="D92" s="94" t="s">
        <v>1564</v>
      </c>
      <c r="E92" s="94" t="s">
        <v>272</v>
      </c>
      <c r="F92" s="101" t="s">
        <v>1547</v>
      </c>
      <c r="G92" s="173" t="s">
        <v>109</v>
      </c>
      <c r="H92" s="101" t="s">
        <v>1548</v>
      </c>
      <c r="I92" s="101" t="s">
        <v>1549</v>
      </c>
      <c r="J92" s="101" t="s">
        <v>1550</v>
      </c>
      <c r="K92" s="101" t="s">
        <v>1551</v>
      </c>
      <c r="L92" s="98">
        <v>2.0</v>
      </c>
      <c r="M92" s="98">
        <v>4.0</v>
      </c>
      <c r="N92" s="100">
        <f t="shared" si="20"/>
        <v>8</v>
      </c>
      <c r="O92" s="100" t="str">
        <f t="shared" si="21"/>
        <v>Medio</v>
      </c>
      <c r="P92" s="98">
        <v>25.0</v>
      </c>
      <c r="Q92" s="100">
        <f t="shared" si="22"/>
        <v>200</v>
      </c>
      <c r="R92" s="100" t="str">
        <f t="shared" si="23"/>
        <v>ll</v>
      </c>
      <c r="S92" s="100" t="str">
        <f t="shared" si="24"/>
        <v>Aceptable con control especifico</v>
      </c>
      <c r="T92" s="173">
        <v>2.0</v>
      </c>
      <c r="U92" s="101" t="s">
        <v>1552</v>
      </c>
      <c r="V92" s="101" t="s">
        <v>272</v>
      </c>
      <c r="W92" s="101"/>
      <c r="X92" s="101" t="s">
        <v>1553</v>
      </c>
      <c r="Y92" s="101" t="s">
        <v>1554</v>
      </c>
      <c r="Z92" s="101"/>
      <c r="AA92" s="101" t="s">
        <v>1555</v>
      </c>
      <c r="AB92" s="98">
        <v>2.0</v>
      </c>
      <c r="AC92" s="98">
        <v>3.0</v>
      </c>
      <c r="AD92" s="100">
        <f t="shared" si="25"/>
        <v>6</v>
      </c>
      <c r="AE92" s="100" t="str">
        <f t="shared" si="26"/>
        <v>Medio</v>
      </c>
      <c r="AF92" s="98">
        <v>100.0</v>
      </c>
      <c r="AG92" s="100">
        <f t="shared" si="27"/>
        <v>600</v>
      </c>
      <c r="AH92" s="100" t="str">
        <f t="shared" si="28"/>
        <v>l</v>
      </c>
    </row>
    <row r="93" ht="106.5" hidden="1" customHeight="1">
      <c r="A93" s="88"/>
      <c r="B93" s="88"/>
      <c r="C93" s="88"/>
      <c r="D93" s="88"/>
      <c r="E93" s="94" t="s">
        <v>272</v>
      </c>
      <c r="F93" s="101" t="s">
        <v>1556</v>
      </c>
      <c r="G93" s="101" t="s">
        <v>154</v>
      </c>
      <c r="H93" s="101" t="s">
        <v>534</v>
      </c>
      <c r="I93" s="101" t="s">
        <v>535</v>
      </c>
      <c r="J93" s="101" t="s">
        <v>1557</v>
      </c>
      <c r="K93" s="101" t="s">
        <v>1558</v>
      </c>
      <c r="L93" s="98">
        <v>2.0</v>
      </c>
      <c r="M93" s="98">
        <v>2.0</v>
      </c>
      <c r="N93" s="100">
        <f t="shared" si="20"/>
        <v>4</v>
      </c>
      <c r="O93" s="100" t="str">
        <f t="shared" si="21"/>
        <v>Bajo</v>
      </c>
      <c r="P93" s="98">
        <v>100.0</v>
      </c>
      <c r="Q93" s="100">
        <f t="shared" si="22"/>
        <v>400</v>
      </c>
      <c r="R93" s="100" t="str">
        <f t="shared" si="23"/>
        <v>ll</v>
      </c>
      <c r="S93" s="100" t="str">
        <f t="shared" si="24"/>
        <v>Aceptable con control especifico</v>
      </c>
      <c r="T93" s="97">
        <v>4.0</v>
      </c>
      <c r="U93" s="101" t="s">
        <v>471</v>
      </c>
      <c r="V93" s="101" t="s">
        <v>272</v>
      </c>
      <c r="W93" s="101"/>
      <c r="X93" s="101"/>
      <c r="Y93" s="101" t="s">
        <v>539</v>
      </c>
      <c r="Z93" s="101" t="s">
        <v>1559</v>
      </c>
      <c r="AA93" s="101" t="s">
        <v>541</v>
      </c>
      <c r="AB93" s="98">
        <v>2.0</v>
      </c>
      <c r="AC93" s="98">
        <v>2.0</v>
      </c>
      <c r="AD93" s="100">
        <f t="shared" si="25"/>
        <v>4</v>
      </c>
      <c r="AE93" s="100" t="str">
        <f t="shared" si="26"/>
        <v>Bajo</v>
      </c>
      <c r="AF93" s="98">
        <v>60.0</v>
      </c>
      <c r="AG93" s="100">
        <f t="shared" si="27"/>
        <v>240</v>
      </c>
      <c r="AH93" s="100" t="str">
        <f t="shared" si="28"/>
        <v>ll</v>
      </c>
    </row>
    <row r="94" ht="106.5" hidden="1" customHeight="1">
      <c r="A94" s="88"/>
      <c r="B94" s="88"/>
      <c r="C94" s="88"/>
      <c r="D94" s="88"/>
      <c r="E94" s="94" t="s">
        <v>272</v>
      </c>
      <c r="F94" s="101" t="s">
        <v>1110</v>
      </c>
      <c r="G94" s="101" t="s">
        <v>759</v>
      </c>
      <c r="H94" s="101" t="s">
        <v>515</v>
      </c>
      <c r="I94" s="101" t="s">
        <v>516</v>
      </c>
      <c r="J94" s="101" t="s">
        <v>517</v>
      </c>
      <c r="K94" s="101" t="s">
        <v>518</v>
      </c>
      <c r="L94" s="98">
        <v>2.0</v>
      </c>
      <c r="M94" s="98">
        <v>2.0</v>
      </c>
      <c r="N94" s="100">
        <f t="shared" si="20"/>
        <v>4</v>
      </c>
      <c r="O94" s="100" t="str">
        <f t="shared" si="21"/>
        <v>Bajo</v>
      </c>
      <c r="P94" s="98">
        <v>100.0</v>
      </c>
      <c r="Q94" s="100">
        <f t="shared" si="22"/>
        <v>400</v>
      </c>
      <c r="R94" s="100" t="str">
        <f t="shared" si="23"/>
        <v>ll</v>
      </c>
      <c r="S94" s="100" t="str">
        <f t="shared" si="24"/>
        <v>Aceptable con control especifico</v>
      </c>
      <c r="T94" s="97">
        <v>2.0</v>
      </c>
      <c r="U94" s="101" t="s">
        <v>519</v>
      </c>
      <c r="V94" s="101" t="s">
        <v>272</v>
      </c>
      <c r="W94" s="101"/>
      <c r="X94" s="101" t="s">
        <v>520</v>
      </c>
      <c r="Y94" s="101" t="s">
        <v>1562</v>
      </c>
      <c r="Z94" s="101" t="s">
        <v>1563</v>
      </c>
      <c r="AA94" s="101" t="s">
        <v>1562</v>
      </c>
      <c r="AB94" s="98">
        <v>2.0</v>
      </c>
      <c r="AC94" s="98">
        <v>2.0</v>
      </c>
      <c r="AD94" s="100">
        <f t="shared" si="25"/>
        <v>4</v>
      </c>
      <c r="AE94" s="100" t="str">
        <f t="shared" si="26"/>
        <v>Bajo</v>
      </c>
      <c r="AF94" s="98">
        <v>25.0</v>
      </c>
      <c r="AG94" s="100">
        <f t="shared" si="27"/>
        <v>100</v>
      </c>
      <c r="AH94" s="100" t="str">
        <f t="shared" si="28"/>
        <v>lll</v>
      </c>
    </row>
    <row r="95" ht="106.5" hidden="1" customHeight="1">
      <c r="A95" s="88"/>
      <c r="B95" s="88"/>
      <c r="C95" s="91"/>
      <c r="D95" s="91"/>
      <c r="E95" s="94" t="s">
        <v>272</v>
      </c>
      <c r="F95" s="254" t="s">
        <v>1095</v>
      </c>
      <c r="G95" s="101" t="s">
        <v>759</v>
      </c>
      <c r="H95" s="254" t="s">
        <v>292</v>
      </c>
      <c r="I95" s="101" t="s">
        <v>293</v>
      </c>
      <c r="J95" s="101" t="s">
        <v>211</v>
      </c>
      <c r="K95" s="101" t="s">
        <v>294</v>
      </c>
      <c r="L95" s="98">
        <v>2.0</v>
      </c>
      <c r="M95" s="98">
        <v>4.0</v>
      </c>
      <c r="N95" s="100">
        <f t="shared" si="20"/>
        <v>8</v>
      </c>
      <c r="O95" s="100" t="str">
        <f t="shared" si="21"/>
        <v>Medio</v>
      </c>
      <c r="P95" s="98">
        <v>25.0</v>
      </c>
      <c r="Q95" s="100">
        <f t="shared" si="22"/>
        <v>200</v>
      </c>
      <c r="R95" s="100" t="str">
        <f t="shared" si="23"/>
        <v>ll</v>
      </c>
      <c r="S95" s="100" t="str">
        <f t="shared" si="24"/>
        <v>Aceptable con control especifico</v>
      </c>
      <c r="T95" s="97">
        <v>9.0</v>
      </c>
      <c r="U95" s="101" t="s">
        <v>295</v>
      </c>
      <c r="V95" s="101" t="s">
        <v>272</v>
      </c>
      <c r="W95" s="101"/>
      <c r="X95" s="101"/>
      <c r="Y95" s="101"/>
      <c r="Z95" s="101" t="s">
        <v>1560</v>
      </c>
      <c r="AA95" s="101" t="s">
        <v>297</v>
      </c>
      <c r="AB95" s="98">
        <v>2.0</v>
      </c>
      <c r="AC95" s="98">
        <v>2.0</v>
      </c>
      <c r="AD95" s="100">
        <f t="shared" si="25"/>
        <v>4</v>
      </c>
      <c r="AE95" s="100" t="str">
        <f t="shared" si="26"/>
        <v>Bajo</v>
      </c>
      <c r="AF95" s="98">
        <v>25.0</v>
      </c>
      <c r="AG95" s="100">
        <f t="shared" si="27"/>
        <v>100</v>
      </c>
      <c r="AH95" s="100" t="str">
        <f t="shared" si="28"/>
        <v>lll</v>
      </c>
    </row>
    <row r="96" ht="106.5" hidden="1" customHeight="1">
      <c r="A96" s="88"/>
      <c r="B96" s="88"/>
      <c r="C96" s="94" t="s">
        <v>1565</v>
      </c>
      <c r="D96" s="94" t="s">
        <v>925</v>
      </c>
      <c r="E96" s="101" t="s">
        <v>307</v>
      </c>
      <c r="F96" s="101" t="s">
        <v>1566</v>
      </c>
      <c r="G96" s="101" t="s">
        <v>109</v>
      </c>
      <c r="H96" s="101" t="s">
        <v>1197</v>
      </c>
      <c r="I96" s="101" t="s">
        <v>1542</v>
      </c>
      <c r="J96" s="101" t="s">
        <v>1567</v>
      </c>
      <c r="K96" s="101" t="s">
        <v>1568</v>
      </c>
      <c r="L96" s="98">
        <v>2.0</v>
      </c>
      <c r="M96" s="98">
        <v>2.0</v>
      </c>
      <c r="N96" s="100">
        <f t="shared" si="20"/>
        <v>4</v>
      </c>
      <c r="O96" s="100" t="str">
        <f t="shared" si="21"/>
        <v>Bajo</v>
      </c>
      <c r="P96" s="98">
        <v>10.0</v>
      </c>
      <c r="Q96" s="100">
        <f t="shared" si="22"/>
        <v>40</v>
      </c>
      <c r="R96" s="100" t="str">
        <f t="shared" si="23"/>
        <v>lll</v>
      </c>
      <c r="S96" s="100" t="str">
        <f t="shared" si="24"/>
        <v>Mejorable</v>
      </c>
      <c r="T96" s="97">
        <v>2.0</v>
      </c>
      <c r="U96" s="101" t="s">
        <v>1569</v>
      </c>
      <c r="V96" s="101" t="s">
        <v>214</v>
      </c>
      <c r="W96" s="101" t="s">
        <v>1570</v>
      </c>
      <c r="X96" s="101" t="s">
        <v>1571</v>
      </c>
      <c r="Y96" s="101"/>
      <c r="Z96" s="101" t="s">
        <v>1572</v>
      </c>
      <c r="AA96" s="101" t="s">
        <v>1573</v>
      </c>
      <c r="AB96" s="98">
        <v>2.0</v>
      </c>
      <c r="AC96" s="98">
        <v>1.0</v>
      </c>
      <c r="AD96" s="100">
        <f t="shared" si="25"/>
        <v>2</v>
      </c>
      <c r="AE96" s="100" t="str">
        <f t="shared" si="26"/>
        <v>Bajo</v>
      </c>
      <c r="AF96" s="98">
        <v>25.0</v>
      </c>
      <c r="AG96" s="100">
        <f t="shared" si="27"/>
        <v>50</v>
      </c>
      <c r="AH96" s="100" t="str">
        <f t="shared" si="28"/>
        <v>lll</v>
      </c>
    </row>
    <row r="97" ht="106.5" hidden="1" customHeight="1">
      <c r="A97" s="88"/>
      <c r="B97" s="88"/>
      <c r="C97" s="88"/>
      <c r="D97" s="88"/>
      <c r="E97" s="101" t="s">
        <v>272</v>
      </c>
      <c r="F97" s="254" t="s">
        <v>716</v>
      </c>
      <c r="G97" s="101" t="s">
        <v>339</v>
      </c>
      <c r="H97" s="254" t="s">
        <v>299</v>
      </c>
      <c r="I97" s="101"/>
      <c r="J97" s="101" t="s">
        <v>717</v>
      </c>
      <c r="K97" s="101" t="s">
        <v>718</v>
      </c>
      <c r="L97" s="98">
        <v>2.0</v>
      </c>
      <c r="M97" s="98">
        <v>3.0</v>
      </c>
      <c r="N97" s="100">
        <f t="shared" si="20"/>
        <v>6</v>
      </c>
      <c r="O97" s="100" t="str">
        <f t="shared" si="21"/>
        <v>Medio</v>
      </c>
      <c r="P97" s="98">
        <v>10.0</v>
      </c>
      <c r="Q97" s="100">
        <f t="shared" si="22"/>
        <v>60</v>
      </c>
      <c r="R97" s="100" t="str">
        <f t="shared" si="23"/>
        <v>lll</v>
      </c>
      <c r="S97" s="100" t="str">
        <f t="shared" si="24"/>
        <v>Mejorable</v>
      </c>
      <c r="T97" s="97">
        <v>24.0</v>
      </c>
      <c r="U97" s="101" t="s">
        <v>1097</v>
      </c>
      <c r="V97" s="101" t="s">
        <v>272</v>
      </c>
      <c r="W97" s="101"/>
      <c r="X97" s="101"/>
      <c r="Y97" s="101"/>
      <c r="Z97" s="101" t="s">
        <v>720</v>
      </c>
      <c r="AA97" s="101" t="s">
        <v>721</v>
      </c>
      <c r="AB97" s="98">
        <v>2.0</v>
      </c>
      <c r="AC97" s="98">
        <v>2.0</v>
      </c>
      <c r="AD97" s="100">
        <f t="shared" si="25"/>
        <v>4</v>
      </c>
      <c r="AE97" s="100" t="str">
        <f t="shared" si="26"/>
        <v>Bajo</v>
      </c>
      <c r="AF97" s="98">
        <v>10.0</v>
      </c>
      <c r="AG97" s="100">
        <f t="shared" si="27"/>
        <v>40</v>
      </c>
      <c r="AH97" s="100" t="str">
        <f t="shared" si="28"/>
        <v>lll</v>
      </c>
    </row>
    <row r="98" ht="106.5" hidden="1" customHeight="1">
      <c r="A98" s="88"/>
      <c r="B98" s="88"/>
      <c r="C98" s="88"/>
      <c r="D98" s="88"/>
      <c r="E98" s="101" t="s">
        <v>272</v>
      </c>
      <c r="F98" s="101" t="s">
        <v>453</v>
      </c>
      <c r="G98" s="101" t="s">
        <v>771</v>
      </c>
      <c r="H98" s="101" t="s">
        <v>1349</v>
      </c>
      <c r="I98" s="173"/>
      <c r="J98" s="173"/>
      <c r="K98" s="101" t="s">
        <v>1350</v>
      </c>
      <c r="L98" s="98">
        <v>2.0</v>
      </c>
      <c r="M98" s="98">
        <v>3.0</v>
      </c>
      <c r="N98" s="100">
        <f t="shared" si="20"/>
        <v>6</v>
      </c>
      <c r="O98" s="100" t="str">
        <f t="shared" si="21"/>
        <v>Medio</v>
      </c>
      <c r="P98" s="98">
        <v>10.0</v>
      </c>
      <c r="Q98" s="100">
        <f t="shared" si="22"/>
        <v>60</v>
      </c>
      <c r="R98" s="100" t="str">
        <f t="shared" si="23"/>
        <v>lll</v>
      </c>
      <c r="S98" s="100" t="str">
        <f t="shared" si="24"/>
        <v>Mejorable</v>
      </c>
      <c r="T98" s="101">
        <v>3.0</v>
      </c>
      <c r="U98" s="101" t="s">
        <v>1351</v>
      </c>
      <c r="V98" s="101" t="s">
        <v>214</v>
      </c>
      <c r="W98" s="101" t="s">
        <v>1537</v>
      </c>
      <c r="X98" s="101"/>
      <c r="Y98" s="101"/>
      <c r="Z98" s="101"/>
      <c r="AA98" s="101" t="s">
        <v>1538</v>
      </c>
      <c r="AB98" s="98">
        <v>2.0</v>
      </c>
      <c r="AC98" s="98">
        <v>1.0</v>
      </c>
      <c r="AD98" s="100">
        <f t="shared" si="25"/>
        <v>2</v>
      </c>
      <c r="AE98" s="100" t="str">
        <f t="shared" si="26"/>
        <v>Bajo</v>
      </c>
      <c r="AF98" s="98">
        <v>25.0</v>
      </c>
      <c r="AG98" s="100">
        <f t="shared" si="27"/>
        <v>50</v>
      </c>
      <c r="AH98" s="100" t="str">
        <f t="shared" si="28"/>
        <v>lll</v>
      </c>
    </row>
    <row r="99" ht="106.5" hidden="1" customHeight="1">
      <c r="A99" s="88"/>
      <c r="B99" s="88"/>
      <c r="C99" s="88"/>
      <c r="D99" s="88"/>
      <c r="E99" s="101" t="s">
        <v>272</v>
      </c>
      <c r="F99" s="254" t="s">
        <v>268</v>
      </c>
      <c r="G99" s="101" t="s">
        <v>209</v>
      </c>
      <c r="H99" s="101" t="s">
        <v>210</v>
      </c>
      <c r="I99" s="101" t="s">
        <v>211</v>
      </c>
      <c r="J99" s="101" t="s">
        <v>211</v>
      </c>
      <c r="K99" s="101" t="s">
        <v>391</v>
      </c>
      <c r="L99" s="98">
        <v>2.0</v>
      </c>
      <c r="M99" s="98">
        <v>4.0</v>
      </c>
      <c r="N99" s="100">
        <f t="shared" si="20"/>
        <v>8</v>
      </c>
      <c r="O99" s="100" t="str">
        <f t="shared" si="21"/>
        <v>Medio</v>
      </c>
      <c r="P99" s="98">
        <v>25.0</v>
      </c>
      <c r="Q99" s="100">
        <f t="shared" si="22"/>
        <v>200</v>
      </c>
      <c r="R99" s="100" t="str">
        <f t="shared" si="23"/>
        <v>ll</v>
      </c>
      <c r="S99" s="100" t="str">
        <f t="shared" si="24"/>
        <v>Aceptable con control especifico</v>
      </c>
      <c r="T99" s="97">
        <v>24.0</v>
      </c>
      <c r="U99" s="101" t="s">
        <v>213</v>
      </c>
      <c r="V99" s="101" t="s">
        <v>272</v>
      </c>
      <c r="W99" s="101"/>
      <c r="X99" s="101"/>
      <c r="Y99" s="101"/>
      <c r="Z99" s="101" t="s">
        <v>1090</v>
      </c>
      <c r="AA99" s="101" t="s">
        <v>394</v>
      </c>
      <c r="AB99" s="98">
        <v>2.0</v>
      </c>
      <c r="AC99" s="98">
        <v>2.0</v>
      </c>
      <c r="AD99" s="100">
        <f t="shared" si="25"/>
        <v>4</v>
      </c>
      <c r="AE99" s="100" t="str">
        <f t="shared" si="26"/>
        <v>Bajo</v>
      </c>
      <c r="AF99" s="98">
        <v>25.0</v>
      </c>
      <c r="AG99" s="100">
        <f t="shared" si="27"/>
        <v>100</v>
      </c>
      <c r="AH99" s="100" t="str">
        <f t="shared" si="28"/>
        <v>lll</v>
      </c>
    </row>
    <row r="100" ht="106.5" hidden="1" customHeight="1">
      <c r="A100" s="88"/>
      <c r="B100" s="88"/>
      <c r="C100" s="88"/>
      <c r="D100" s="91"/>
      <c r="E100" s="101" t="s">
        <v>307</v>
      </c>
      <c r="F100" s="101" t="s">
        <v>926</v>
      </c>
      <c r="G100" s="101" t="s">
        <v>485</v>
      </c>
      <c r="H100" s="101" t="s">
        <v>927</v>
      </c>
      <c r="I100" s="101"/>
      <c r="J100" s="101" t="s">
        <v>928</v>
      </c>
      <c r="K100" s="101" t="s">
        <v>929</v>
      </c>
      <c r="L100" s="98">
        <v>2.0</v>
      </c>
      <c r="M100" s="98">
        <v>2.0</v>
      </c>
      <c r="N100" s="100">
        <f t="shared" si="20"/>
        <v>4</v>
      </c>
      <c r="O100" s="100" t="str">
        <f t="shared" si="21"/>
        <v>Bajo</v>
      </c>
      <c r="P100" s="98">
        <v>10.0</v>
      </c>
      <c r="Q100" s="100">
        <f t="shared" si="22"/>
        <v>40</v>
      </c>
      <c r="R100" s="100" t="str">
        <f t="shared" si="23"/>
        <v>lll</v>
      </c>
      <c r="S100" s="100" t="str">
        <f t="shared" si="24"/>
        <v>Mejorable</v>
      </c>
      <c r="T100" s="97">
        <v>2.0</v>
      </c>
      <c r="U100" s="101" t="s">
        <v>930</v>
      </c>
      <c r="V100" s="101" t="s">
        <v>214</v>
      </c>
      <c r="W100" s="101"/>
      <c r="X100" s="101" t="s">
        <v>1574</v>
      </c>
      <c r="Y100" s="101"/>
      <c r="Z100" s="101"/>
      <c r="AA100" s="101" t="s">
        <v>1575</v>
      </c>
      <c r="AB100" s="98">
        <v>2.0</v>
      </c>
      <c r="AC100" s="98">
        <v>2.0</v>
      </c>
      <c r="AD100" s="100">
        <f t="shared" si="25"/>
        <v>4</v>
      </c>
      <c r="AE100" s="100" t="str">
        <f t="shared" si="26"/>
        <v>Bajo</v>
      </c>
      <c r="AF100" s="98">
        <v>10.0</v>
      </c>
      <c r="AG100" s="100">
        <f t="shared" si="27"/>
        <v>40</v>
      </c>
      <c r="AH100" s="100" t="str">
        <f t="shared" si="28"/>
        <v>lll</v>
      </c>
    </row>
    <row r="101" ht="106.5" hidden="1" customHeight="1">
      <c r="A101" s="88"/>
      <c r="B101" s="88"/>
      <c r="C101" s="88"/>
      <c r="D101" s="101" t="s">
        <v>1576</v>
      </c>
      <c r="E101" s="101" t="s">
        <v>307</v>
      </c>
      <c r="F101" s="101" t="s">
        <v>1577</v>
      </c>
      <c r="G101" s="101" t="s">
        <v>282</v>
      </c>
      <c r="H101" s="101" t="s">
        <v>908</v>
      </c>
      <c r="I101" s="101" t="s">
        <v>211</v>
      </c>
      <c r="J101" s="101" t="s">
        <v>241</v>
      </c>
      <c r="K101" s="101" t="s">
        <v>909</v>
      </c>
      <c r="L101" s="98">
        <v>2.0</v>
      </c>
      <c r="M101" s="98">
        <v>2.0</v>
      </c>
      <c r="N101" s="100">
        <f t="shared" si="20"/>
        <v>4</v>
      </c>
      <c r="O101" s="100" t="str">
        <f t="shared" si="21"/>
        <v>Bajo</v>
      </c>
      <c r="P101" s="98">
        <v>25.0</v>
      </c>
      <c r="Q101" s="100">
        <f t="shared" si="22"/>
        <v>100</v>
      </c>
      <c r="R101" s="100" t="str">
        <f t="shared" si="23"/>
        <v>lll</v>
      </c>
      <c r="S101" s="100" t="str">
        <f t="shared" si="24"/>
        <v>Mejorable</v>
      </c>
      <c r="T101" s="97">
        <v>2.0</v>
      </c>
      <c r="U101" s="101" t="s">
        <v>910</v>
      </c>
      <c r="V101" s="101" t="s">
        <v>207</v>
      </c>
      <c r="W101" s="101"/>
      <c r="X101" s="101"/>
      <c r="Y101" s="101"/>
      <c r="Z101" s="101" t="s">
        <v>938</v>
      </c>
      <c r="AA101" s="101"/>
      <c r="AB101" s="98">
        <v>2.0</v>
      </c>
      <c r="AC101" s="98">
        <v>1.0</v>
      </c>
      <c r="AD101" s="100">
        <f t="shared" si="25"/>
        <v>2</v>
      </c>
      <c r="AE101" s="100" t="str">
        <f t="shared" si="26"/>
        <v>Bajo</v>
      </c>
      <c r="AF101" s="98">
        <v>25.0</v>
      </c>
      <c r="AG101" s="100">
        <f t="shared" si="27"/>
        <v>50</v>
      </c>
      <c r="AH101" s="100" t="str">
        <f t="shared" si="28"/>
        <v>lll</v>
      </c>
    </row>
    <row r="102" ht="106.5" hidden="1" customHeight="1">
      <c r="A102" s="88"/>
      <c r="B102" s="88"/>
      <c r="C102" s="88"/>
      <c r="D102" s="94" t="s">
        <v>1578</v>
      </c>
      <c r="E102" s="101" t="s">
        <v>307</v>
      </c>
      <c r="F102" s="101" t="s">
        <v>1579</v>
      </c>
      <c r="G102" s="101" t="s">
        <v>759</v>
      </c>
      <c r="H102" s="101" t="s">
        <v>1580</v>
      </c>
      <c r="I102" s="101"/>
      <c r="J102" s="101" t="s">
        <v>1581</v>
      </c>
      <c r="K102" s="101" t="s">
        <v>1582</v>
      </c>
      <c r="L102" s="98">
        <v>2.0</v>
      </c>
      <c r="M102" s="98">
        <v>2.0</v>
      </c>
      <c r="N102" s="100">
        <f t="shared" si="20"/>
        <v>4</v>
      </c>
      <c r="O102" s="100" t="str">
        <f t="shared" si="21"/>
        <v>Bajo</v>
      </c>
      <c r="P102" s="98">
        <v>10.0</v>
      </c>
      <c r="Q102" s="100">
        <f t="shared" si="22"/>
        <v>40</v>
      </c>
      <c r="R102" s="100" t="str">
        <f t="shared" si="23"/>
        <v>lll</v>
      </c>
      <c r="S102" s="100" t="str">
        <f t="shared" si="24"/>
        <v>Mejorable</v>
      </c>
      <c r="T102" s="97">
        <v>3.0</v>
      </c>
      <c r="U102" s="101" t="s">
        <v>1583</v>
      </c>
      <c r="V102" s="101" t="s">
        <v>272</v>
      </c>
      <c r="W102" s="101" t="s">
        <v>1584</v>
      </c>
      <c r="X102" s="101"/>
      <c r="Y102" s="101"/>
      <c r="Z102" s="101" t="s">
        <v>1585</v>
      </c>
      <c r="AA102" s="101" t="s">
        <v>1586</v>
      </c>
      <c r="AB102" s="98">
        <v>2.0</v>
      </c>
      <c r="AC102" s="98">
        <v>2.0</v>
      </c>
      <c r="AD102" s="100">
        <f t="shared" si="25"/>
        <v>4</v>
      </c>
      <c r="AE102" s="100" t="str">
        <f t="shared" si="26"/>
        <v>Bajo</v>
      </c>
      <c r="AF102" s="98">
        <v>10.0</v>
      </c>
      <c r="AG102" s="100">
        <f t="shared" si="27"/>
        <v>40</v>
      </c>
      <c r="AH102" s="100" t="str">
        <f t="shared" si="28"/>
        <v>lll</v>
      </c>
    </row>
    <row r="103" ht="106.5" hidden="1" customHeight="1">
      <c r="A103" s="88"/>
      <c r="B103" s="88"/>
      <c r="C103" s="88"/>
      <c r="D103" s="88"/>
      <c r="E103" s="101" t="s">
        <v>272</v>
      </c>
      <c r="F103" s="254" t="s">
        <v>268</v>
      </c>
      <c r="G103" s="101" t="s">
        <v>209</v>
      </c>
      <c r="H103" s="101" t="s">
        <v>210</v>
      </c>
      <c r="I103" s="101" t="s">
        <v>211</v>
      </c>
      <c r="J103" s="101" t="s">
        <v>211</v>
      </c>
      <c r="K103" s="101" t="s">
        <v>391</v>
      </c>
      <c r="L103" s="98">
        <v>2.0</v>
      </c>
      <c r="M103" s="98">
        <v>4.0</v>
      </c>
      <c r="N103" s="100">
        <f t="shared" si="20"/>
        <v>8</v>
      </c>
      <c r="O103" s="100" t="str">
        <f t="shared" si="21"/>
        <v>Medio</v>
      </c>
      <c r="P103" s="98">
        <v>25.0</v>
      </c>
      <c r="Q103" s="100">
        <f t="shared" si="22"/>
        <v>200</v>
      </c>
      <c r="R103" s="100" t="str">
        <f t="shared" si="23"/>
        <v>ll</v>
      </c>
      <c r="S103" s="100" t="str">
        <f t="shared" si="24"/>
        <v>Aceptable con control especifico</v>
      </c>
      <c r="T103" s="97">
        <v>24.0</v>
      </c>
      <c r="U103" s="101" t="s">
        <v>213</v>
      </c>
      <c r="V103" s="101" t="s">
        <v>272</v>
      </c>
      <c r="W103" s="101"/>
      <c r="X103" s="101"/>
      <c r="Y103" s="101"/>
      <c r="Z103" s="101" t="s">
        <v>1090</v>
      </c>
      <c r="AA103" s="101" t="s">
        <v>394</v>
      </c>
      <c r="AB103" s="98">
        <v>2.0</v>
      </c>
      <c r="AC103" s="98">
        <v>2.0</v>
      </c>
      <c r="AD103" s="100">
        <f t="shared" si="25"/>
        <v>4</v>
      </c>
      <c r="AE103" s="100" t="str">
        <f t="shared" si="26"/>
        <v>Bajo</v>
      </c>
      <c r="AF103" s="98">
        <v>25.0</v>
      </c>
      <c r="AG103" s="100">
        <f t="shared" si="27"/>
        <v>100</v>
      </c>
      <c r="AH103" s="100" t="str">
        <f t="shared" si="28"/>
        <v>lll</v>
      </c>
    </row>
    <row r="104" ht="106.5" hidden="1" customHeight="1">
      <c r="A104" s="88"/>
      <c r="B104" s="88"/>
      <c r="C104" s="88"/>
      <c r="D104" s="91"/>
      <c r="E104" s="101" t="s">
        <v>307</v>
      </c>
      <c r="F104" s="101" t="s">
        <v>1579</v>
      </c>
      <c r="G104" s="101" t="s">
        <v>282</v>
      </c>
      <c r="H104" s="101" t="s">
        <v>809</v>
      </c>
      <c r="I104" s="101"/>
      <c r="J104" s="101" t="s">
        <v>1587</v>
      </c>
      <c r="K104" s="101" t="s">
        <v>1588</v>
      </c>
      <c r="L104" s="98">
        <v>2.0</v>
      </c>
      <c r="M104" s="98">
        <v>2.0</v>
      </c>
      <c r="N104" s="100">
        <f t="shared" si="20"/>
        <v>4</v>
      </c>
      <c r="O104" s="100" t="str">
        <f t="shared" si="21"/>
        <v>Bajo</v>
      </c>
      <c r="P104" s="98">
        <v>10.0</v>
      </c>
      <c r="Q104" s="100">
        <f t="shared" si="22"/>
        <v>40</v>
      </c>
      <c r="R104" s="100" t="str">
        <f t="shared" si="23"/>
        <v>lll</v>
      </c>
      <c r="S104" s="100" t="str">
        <f t="shared" si="24"/>
        <v>Mejorable</v>
      </c>
      <c r="T104" s="97">
        <v>3.0</v>
      </c>
      <c r="U104" s="101" t="s">
        <v>1583</v>
      </c>
      <c r="V104" s="101" t="s">
        <v>214</v>
      </c>
      <c r="W104" s="101" t="s">
        <v>1584</v>
      </c>
      <c r="X104" s="101"/>
      <c r="Y104" s="101"/>
      <c r="Z104" s="101" t="s">
        <v>1585</v>
      </c>
      <c r="AA104" s="101" t="s">
        <v>1586</v>
      </c>
      <c r="AB104" s="98">
        <v>2.0</v>
      </c>
      <c r="AC104" s="98">
        <v>2.0</v>
      </c>
      <c r="AD104" s="100">
        <f t="shared" si="25"/>
        <v>4</v>
      </c>
      <c r="AE104" s="100" t="str">
        <f t="shared" si="26"/>
        <v>Bajo</v>
      </c>
      <c r="AF104" s="98">
        <v>10.0</v>
      </c>
      <c r="AG104" s="100">
        <f t="shared" si="27"/>
        <v>40</v>
      </c>
      <c r="AH104" s="100" t="str">
        <f t="shared" si="28"/>
        <v>lll</v>
      </c>
    </row>
    <row r="105" ht="106.5" hidden="1" customHeight="1">
      <c r="A105" s="88"/>
      <c r="B105" s="88"/>
      <c r="C105" s="88"/>
      <c r="D105" s="94" t="s">
        <v>1589</v>
      </c>
      <c r="E105" s="101" t="s">
        <v>307</v>
      </c>
      <c r="F105" s="101" t="s">
        <v>1590</v>
      </c>
      <c r="G105" s="101" t="s">
        <v>759</v>
      </c>
      <c r="H105" s="101" t="s">
        <v>1591</v>
      </c>
      <c r="I105" s="101"/>
      <c r="J105" s="101" t="s">
        <v>1592</v>
      </c>
      <c r="K105" s="101" t="s">
        <v>1593</v>
      </c>
      <c r="L105" s="98">
        <v>2.0</v>
      </c>
      <c r="M105" s="98">
        <v>2.0</v>
      </c>
      <c r="N105" s="100">
        <f t="shared" si="20"/>
        <v>4</v>
      </c>
      <c r="O105" s="100" t="str">
        <f t="shared" si="21"/>
        <v>Bajo</v>
      </c>
      <c r="P105" s="98">
        <v>10.0</v>
      </c>
      <c r="Q105" s="100">
        <f t="shared" si="22"/>
        <v>40</v>
      </c>
      <c r="R105" s="100" t="str">
        <f t="shared" si="23"/>
        <v>lll</v>
      </c>
      <c r="S105" s="100" t="str">
        <f t="shared" si="24"/>
        <v>Mejorable</v>
      </c>
      <c r="T105" s="97">
        <v>3.0</v>
      </c>
      <c r="U105" s="101" t="s">
        <v>1594</v>
      </c>
      <c r="V105" s="101" t="s">
        <v>214</v>
      </c>
      <c r="W105" s="101"/>
      <c r="X105" s="101"/>
      <c r="Y105" s="101" t="s">
        <v>1595</v>
      </c>
      <c r="Z105" s="101" t="s">
        <v>1596</v>
      </c>
      <c r="AA105" s="101" t="s">
        <v>1586</v>
      </c>
      <c r="AB105" s="98">
        <v>2.0</v>
      </c>
      <c r="AC105" s="98">
        <v>2.0</v>
      </c>
      <c r="AD105" s="100">
        <f t="shared" si="25"/>
        <v>4</v>
      </c>
      <c r="AE105" s="100" t="str">
        <f t="shared" si="26"/>
        <v>Bajo</v>
      </c>
      <c r="AF105" s="98">
        <v>10.0</v>
      </c>
      <c r="AG105" s="100">
        <f t="shared" si="27"/>
        <v>40</v>
      </c>
      <c r="AH105" s="100" t="str">
        <f t="shared" si="28"/>
        <v>lll</v>
      </c>
    </row>
    <row r="106" ht="106.5" hidden="1" customHeight="1">
      <c r="A106" s="88"/>
      <c r="B106" s="88"/>
      <c r="C106" s="88"/>
      <c r="D106" s="88"/>
      <c r="E106" s="101" t="s">
        <v>272</v>
      </c>
      <c r="F106" s="101" t="s">
        <v>453</v>
      </c>
      <c r="G106" s="101" t="s">
        <v>771</v>
      </c>
      <c r="H106" s="101" t="s">
        <v>1349</v>
      </c>
      <c r="I106" s="173"/>
      <c r="J106" s="173"/>
      <c r="K106" s="101" t="s">
        <v>1350</v>
      </c>
      <c r="L106" s="98">
        <v>2.0</v>
      </c>
      <c r="M106" s="98">
        <v>3.0</v>
      </c>
      <c r="N106" s="100">
        <f t="shared" si="20"/>
        <v>6</v>
      </c>
      <c r="O106" s="100" t="str">
        <f t="shared" si="21"/>
        <v>Medio</v>
      </c>
      <c r="P106" s="98">
        <v>10.0</v>
      </c>
      <c r="Q106" s="100">
        <f t="shared" si="22"/>
        <v>60</v>
      </c>
      <c r="R106" s="100" t="str">
        <f t="shared" si="23"/>
        <v>lll</v>
      </c>
      <c r="S106" s="100" t="str">
        <f t="shared" si="24"/>
        <v>Mejorable</v>
      </c>
      <c r="T106" s="101">
        <v>3.0</v>
      </c>
      <c r="U106" s="101" t="s">
        <v>1351</v>
      </c>
      <c r="V106" s="101" t="s">
        <v>214</v>
      </c>
      <c r="W106" s="101" t="s">
        <v>1537</v>
      </c>
      <c r="X106" s="101"/>
      <c r="Y106" s="101"/>
      <c r="Z106" s="101"/>
      <c r="AA106" s="101" t="s">
        <v>1538</v>
      </c>
      <c r="AB106" s="98">
        <v>2.0</v>
      </c>
      <c r="AC106" s="98">
        <v>1.0</v>
      </c>
      <c r="AD106" s="100">
        <f t="shared" si="25"/>
        <v>2</v>
      </c>
      <c r="AE106" s="100" t="str">
        <f t="shared" si="26"/>
        <v>Bajo</v>
      </c>
      <c r="AF106" s="98">
        <v>25.0</v>
      </c>
      <c r="AG106" s="100">
        <f t="shared" si="27"/>
        <v>50</v>
      </c>
      <c r="AH106" s="100" t="str">
        <f t="shared" si="28"/>
        <v>lll</v>
      </c>
    </row>
    <row r="107" ht="106.5" hidden="1" customHeight="1">
      <c r="A107" s="88"/>
      <c r="B107" s="88"/>
      <c r="C107" s="88"/>
      <c r="D107" s="88"/>
      <c r="E107" s="101" t="s">
        <v>272</v>
      </c>
      <c r="F107" s="254" t="s">
        <v>268</v>
      </c>
      <c r="G107" s="101" t="s">
        <v>209</v>
      </c>
      <c r="H107" s="101" t="s">
        <v>210</v>
      </c>
      <c r="I107" s="101" t="s">
        <v>211</v>
      </c>
      <c r="J107" s="101" t="s">
        <v>211</v>
      </c>
      <c r="K107" s="101" t="s">
        <v>391</v>
      </c>
      <c r="L107" s="98">
        <v>2.0</v>
      </c>
      <c r="M107" s="98">
        <v>4.0</v>
      </c>
      <c r="N107" s="100">
        <f t="shared" si="20"/>
        <v>8</v>
      </c>
      <c r="O107" s="100" t="str">
        <f t="shared" si="21"/>
        <v>Medio</v>
      </c>
      <c r="P107" s="98">
        <v>25.0</v>
      </c>
      <c r="Q107" s="100">
        <f t="shared" si="22"/>
        <v>200</v>
      </c>
      <c r="R107" s="100" t="str">
        <f t="shared" si="23"/>
        <v>ll</v>
      </c>
      <c r="S107" s="100" t="str">
        <f t="shared" si="24"/>
        <v>Aceptable con control especifico</v>
      </c>
      <c r="T107" s="97">
        <v>24.0</v>
      </c>
      <c r="U107" s="101" t="s">
        <v>213</v>
      </c>
      <c r="V107" s="101" t="s">
        <v>272</v>
      </c>
      <c r="W107" s="101"/>
      <c r="X107" s="101"/>
      <c r="Y107" s="101"/>
      <c r="Z107" s="101" t="s">
        <v>1090</v>
      </c>
      <c r="AA107" s="101" t="s">
        <v>394</v>
      </c>
      <c r="AB107" s="98">
        <v>2.0</v>
      </c>
      <c r="AC107" s="98">
        <v>2.0</v>
      </c>
      <c r="AD107" s="100">
        <f t="shared" si="25"/>
        <v>4</v>
      </c>
      <c r="AE107" s="100" t="str">
        <f t="shared" si="26"/>
        <v>Bajo</v>
      </c>
      <c r="AF107" s="98">
        <v>25.0</v>
      </c>
      <c r="AG107" s="100">
        <f t="shared" si="27"/>
        <v>100</v>
      </c>
      <c r="AH107" s="100" t="str">
        <f t="shared" si="28"/>
        <v>lll</v>
      </c>
    </row>
    <row r="108" ht="106.5" hidden="1" customHeight="1">
      <c r="A108" s="88"/>
      <c r="B108" s="88"/>
      <c r="C108" s="88"/>
      <c r="D108" s="91"/>
      <c r="E108" s="101" t="s">
        <v>307</v>
      </c>
      <c r="F108" s="101" t="s">
        <v>935</v>
      </c>
      <c r="G108" s="101" t="s">
        <v>282</v>
      </c>
      <c r="H108" s="101" t="s">
        <v>809</v>
      </c>
      <c r="I108" s="101"/>
      <c r="J108" s="101" t="s">
        <v>936</v>
      </c>
      <c r="K108" s="101" t="s">
        <v>937</v>
      </c>
      <c r="L108" s="98">
        <v>2.0</v>
      </c>
      <c r="M108" s="98">
        <v>2.0</v>
      </c>
      <c r="N108" s="100">
        <f t="shared" si="20"/>
        <v>4</v>
      </c>
      <c r="O108" s="100" t="str">
        <f t="shared" si="21"/>
        <v>Bajo</v>
      </c>
      <c r="P108" s="98">
        <v>10.0</v>
      </c>
      <c r="Q108" s="100">
        <f t="shared" si="22"/>
        <v>40</v>
      </c>
      <c r="R108" s="100" t="str">
        <f t="shared" si="23"/>
        <v>lll</v>
      </c>
      <c r="S108" s="100" t="str">
        <f t="shared" si="24"/>
        <v>Mejorable</v>
      </c>
      <c r="T108" s="97">
        <v>3.0</v>
      </c>
      <c r="U108" s="101" t="s">
        <v>613</v>
      </c>
      <c r="V108" s="101" t="s">
        <v>214</v>
      </c>
      <c r="W108" s="101"/>
      <c r="X108" s="101"/>
      <c r="Y108" s="101"/>
      <c r="Z108" s="101" t="s">
        <v>938</v>
      </c>
      <c r="AA108" s="101"/>
      <c r="AB108" s="98">
        <v>2.0</v>
      </c>
      <c r="AC108" s="98">
        <v>2.0</v>
      </c>
      <c r="AD108" s="100">
        <f t="shared" si="25"/>
        <v>4</v>
      </c>
      <c r="AE108" s="100" t="str">
        <f t="shared" si="26"/>
        <v>Bajo</v>
      </c>
      <c r="AF108" s="98">
        <v>10.0</v>
      </c>
      <c r="AG108" s="100">
        <f t="shared" si="27"/>
        <v>40</v>
      </c>
      <c r="AH108" s="100" t="str">
        <f t="shared" si="28"/>
        <v>lll</v>
      </c>
    </row>
    <row r="109" ht="106.5" hidden="1" customHeight="1">
      <c r="A109" s="88"/>
      <c r="B109" s="88"/>
      <c r="C109" s="88"/>
      <c r="D109" s="101" t="s">
        <v>946</v>
      </c>
      <c r="E109" s="101" t="s">
        <v>307</v>
      </c>
      <c r="F109" s="101" t="s">
        <v>946</v>
      </c>
      <c r="G109" s="101" t="s">
        <v>947</v>
      </c>
      <c r="H109" s="101" t="s">
        <v>1597</v>
      </c>
      <c r="I109" s="101"/>
      <c r="J109" s="101" t="s">
        <v>950</v>
      </c>
      <c r="K109" s="101" t="s">
        <v>1598</v>
      </c>
      <c r="L109" s="98">
        <v>2.0</v>
      </c>
      <c r="M109" s="98">
        <v>2.0</v>
      </c>
      <c r="N109" s="100">
        <f t="shared" si="20"/>
        <v>4</v>
      </c>
      <c r="O109" s="100" t="str">
        <f t="shared" si="21"/>
        <v>Bajo</v>
      </c>
      <c r="P109" s="98">
        <v>25.0</v>
      </c>
      <c r="Q109" s="100">
        <f t="shared" si="22"/>
        <v>100</v>
      </c>
      <c r="R109" s="100" t="str">
        <f t="shared" si="23"/>
        <v>lll</v>
      </c>
      <c r="S109" s="100" t="str">
        <f t="shared" si="24"/>
        <v>Mejorable</v>
      </c>
      <c r="T109" s="97">
        <v>2.0</v>
      </c>
      <c r="U109" s="101" t="s">
        <v>952</v>
      </c>
      <c r="V109" s="101" t="s">
        <v>214</v>
      </c>
      <c r="W109" s="101"/>
      <c r="X109" s="101"/>
      <c r="Y109" s="101" t="s">
        <v>1599</v>
      </c>
      <c r="Z109" s="101" t="s">
        <v>1600</v>
      </c>
      <c r="AA109" s="101" t="s">
        <v>1601</v>
      </c>
      <c r="AB109" s="98">
        <v>2.0</v>
      </c>
      <c r="AC109" s="98">
        <v>2.0</v>
      </c>
      <c r="AD109" s="100">
        <f t="shared" si="25"/>
        <v>4</v>
      </c>
      <c r="AE109" s="100" t="str">
        <f t="shared" si="26"/>
        <v>Bajo</v>
      </c>
      <c r="AF109" s="98">
        <v>25.0</v>
      </c>
      <c r="AG109" s="100">
        <f t="shared" si="27"/>
        <v>100</v>
      </c>
      <c r="AH109" s="100" t="str">
        <f t="shared" si="28"/>
        <v>lll</v>
      </c>
    </row>
    <row r="110" ht="106.5" hidden="1" customHeight="1">
      <c r="A110" s="88"/>
      <c r="B110" s="88"/>
      <c r="C110" s="88"/>
      <c r="D110" s="94" t="s">
        <v>1546</v>
      </c>
      <c r="E110" s="101" t="s">
        <v>272</v>
      </c>
      <c r="F110" s="254" t="s">
        <v>268</v>
      </c>
      <c r="G110" s="101" t="s">
        <v>209</v>
      </c>
      <c r="H110" s="101" t="s">
        <v>210</v>
      </c>
      <c r="I110" s="101" t="s">
        <v>211</v>
      </c>
      <c r="J110" s="101" t="s">
        <v>211</v>
      </c>
      <c r="K110" s="101" t="s">
        <v>391</v>
      </c>
      <c r="L110" s="98">
        <v>2.0</v>
      </c>
      <c r="M110" s="98">
        <v>4.0</v>
      </c>
      <c r="N110" s="100">
        <f t="shared" si="20"/>
        <v>8</v>
      </c>
      <c r="O110" s="100" t="str">
        <f t="shared" si="21"/>
        <v>Medio</v>
      </c>
      <c r="P110" s="98">
        <v>25.0</v>
      </c>
      <c r="Q110" s="100">
        <f t="shared" si="22"/>
        <v>200</v>
      </c>
      <c r="R110" s="100" t="str">
        <f t="shared" si="23"/>
        <v>ll</v>
      </c>
      <c r="S110" s="100" t="str">
        <f t="shared" si="24"/>
        <v>Aceptable con control especifico</v>
      </c>
      <c r="T110" s="97">
        <v>24.0</v>
      </c>
      <c r="U110" s="101" t="s">
        <v>213</v>
      </c>
      <c r="V110" s="101" t="s">
        <v>272</v>
      </c>
      <c r="W110" s="101"/>
      <c r="X110" s="101"/>
      <c r="Y110" s="101"/>
      <c r="Z110" s="101" t="s">
        <v>1090</v>
      </c>
      <c r="AA110" s="101" t="s">
        <v>394</v>
      </c>
      <c r="AB110" s="98">
        <v>2.0</v>
      </c>
      <c r="AC110" s="98">
        <v>2.0</v>
      </c>
      <c r="AD110" s="100">
        <f t="shared" si="25"/>
        <v>4</v>
      </c>
      <c r="AE110" s="100" t="str">
        <f t="shared" si="26"/>
        <v>Bajo</v>
      </c>
      <c r="AF110" s="98">
        <v>25.0</v>
      </c>
      <c r="AG110" s="100">
        <f t="shared" si="27"/>
        <v>100</v>
      </c>
      <c r="AH110" s="100" t="str">
        <f t="shared" si="28"/>
        <v>lll</v>
      </c>
    </row>
    <row r="111" ht="106.5" hidden="1" customHeight="1">
      <c r="A111" s="88"/>
      <c r="B111" s="88"/>
      <c r="C111" s="91"/>
      <c r="D111" s="91"/>
      <c r="E111" s="101" t="s">
        <v>307</v>
      </c>
      <c r="F111" s="101" t="s">
        <v>946</v>
      </c>
      <c r="G111" s="101" t="s">
        <v>947</v>
      </c>
      <c r="H111" s="101" t="s">
        <v>1602</v>
      </c>
      <c r="I111" s="101" t="s">
        <v>1603</v>
      </c>
      <c r="J111" s="101" t="s">
        <v>1604</v>
      </c>
      <c r="K111" s="101"/>
      <c r="L111" s="98">
        <v>2.0</v>
      </c>
      <c r="M111" s="98">
        <v>2.0</v>
      </c>
      <c r="N111" s="100">
        <f t="shared" si="20"/>
        <v>4</v>
      </c>
      <c r="O111" s="100" t="str">
        <f t="shared" si="21"/>
        <v>Bajo</v>
      </c>
      <c r="P111" s="98">
        <v>25.0</v>
      </c>
      <c r="Q111" s="100">
        <f t="shared" si="22"/>
        <v>100</v>
      </c>
      <c r="R111" s="100" t="str">
        <f t="shared" si="23"/>
        <v>lll</v>
      </c>
      <c r="S111" s="100" t="str">
        <f t="shared" si="24"/>
        <v>Mejorable</v>
      </c>
      <c r="T111" s="97">
        <v>2.0</v>
      </c>
      <c r="U111" s="101" t="s">
        <v>952</v>
      </c>
      <c r="V111" s="101" t="s">
        <v>214</v>
      </c>
      <c r="W111" s="101"/>
      <c r="X111" s="101"/>
      <c r="Y111" s="101" t="s">
        <v>953</v>
      </c>
      <c r="Z111" s="101" t="s">
        <v>954</v>
      </c>
      <c r="AA111" s="101" t="s">
        <v>1605</v>
      </c>
      <c r="AB111" s="98">
        <v>2.0</v>
      </c>
      <c r="AC111" s="98">
        <v>2.0</v>
      </c>
      <c r="AD111" s="100">
        <f t="shared" si="25"/>
        <v>4</v>
      </c>
      <c r="AE111" s="100" t="str">
        <f t="shared" si="26"/>
        <v>Bajo</v>
      </c>
      <c r="AF111" s="98">
        <v>25.0</v>
      </c>
      <c r="AG111" s="100">
        <f t="shared" si="27"/>
        <v>100</v>
      </c>
      <c r="AH111" s="100" t="str">
        <f t="shared" si="28"/>
        <v>lll</v>
      </c>
    </row>
    <row r="112" ht="106.5" hidden="1" customHeight="1">
      <c r="A112" s="88"/>
      <c r="B112" s="88"/>
      <c r="C112" s="94" t="s">
        <v>1606</v>
      </c>
      <c r="D112" s="94" t="s">
        <v>1607</v>
      </c>
      <c r="E112" s="101" t="s">
        <v>272</v>
      </c>
      <c r="F112" s="101" t="s">
        <v>1608</v>
      </c>
      <c r="G112" s="101" t="s">
        <v>759</v>
      </c>
      <c r="H112" s="101" t="s">
        <v>1609</v>
      </c>
      <c r="I112" s="101"/>
      <c r="J112" s="101" t="s">
        <v>1610</v>
      </c>
      <c r="K112" s="101" t="s">
        <v>1611</v>
      </c>
      <c r="L112" s="98">
        <v>2.0</v>
      </c>
      <c r="M112" s="98">
        <v>2.0</v>
      </c>
      <c r="N112" s="100">
        <f t="shared" si="20"/>
        <v>4</v>
      </c>
      <c r="O112" s="100" t="str">
        <f t="shared" si="21"/>
        <v>Bajo</v>
      </c>
      <c r="P112" s="98">
        <v>25.0</v>
      </c>
      <c r="Q112" s="100">
        <f t="shared" si="22"/>
        <v>100</v>
      </c>
      <c r="R112" s="100" t="str">
        <f t="shared" si="23"/>
        <v>lll</v>
      </c>
      <c r="S112" s="100" t="str">
        <f t="shared" si="24"/>
        <v>Mejorable</v>
      </c>
      <c r="T112" s="97">
        <v>2.0</v>
      </c>
      <c r="U112" s="101" t="s">
        <v>1612</v>
      </c>
      <c r="V112" s="101" t="s">
        <v>272</v>
      </c>
      <c r="W112" s="101"/>
      <c r="X112" s="101"/>
      <c r="Y112" s="101"/>
      <c r="Z112" s="101" t="s">
        <v>1613</v>
      </c>
      <c r="AA112" s="101" t="s">
        <v>1614</v>
      </c>
      <c r="AB112" s="98">
        <v>2.0</v>
      </c>
      <c r="AC112" s="98">
        <v>1.0</v>
      </c>
      <c r="AD112" s="100">
        <f t="shared" si="25"/>
        <v>2</v>
      </c>
      <c r="AE112" s="100" t="str">
        <f t="shared" si="26"/>
        <v>Bajo</v>
      </c>
      <c r="AF112" s="98">
        <v>25.0</v>
      </c>
      <c r="AG112" s="100">
        <f t="shared" si="27"/>
        <v>50</v>
      </c>
      <c r="AH112" s="100" t="str">
        <f t="shared" si="28"/>
        <v>lll</v>
      </c>
    </row>
    <row r="113" ht="106.5" hidden="1" customHeight="1">
      <c r="A113" s="88"/>
      <c r="B113" s="88"/>
      <c r="C113" s="88"/>
      <c r="D113" s="88"/>
      <c r="E113" s="101" t="s">
        <v>272</v>
      </c>
      <c r="F113" s="254" t="s">
        <v>716</v>
      </c>
      <c r="G113" s="101" t="s">
        <v>339</v>
      </c>
      <c r="H113" s="254" t="s">
        <v>299</v>
      </c>
      <c r="I113" s="101"/>
      <c r="J113" s="101" t="s">
        <v>717</v>
      </c>
      <c r="K113" s="101" t="s">
        <v>718</v>
      </c>
      <c r="L113" s="98">
        <v>2.0</v>
      </c>
      <c r="M113" s="98">
        <v>3.0</v>
      </c>
      <c r="N113" s="100">
        <f t="shared" si="20"/>
        <v>6</v>
      </c>
      <c r="O113" s="100" t="str">
        <f t="shared" si="21"/>
        <v>Medio</v>
      </c>
      <c r="P113" s="98">
        <v>10.0</v>
      </c>
      <c r="Q113" s="100">
        <f t="shared" si="22"/>
        <v>60</v>
      </c>
      <c r="R113" s="100" t="str">
        <f t="shared" si="23"/>
        <v>lll</v>
      </c>
      <c r="S113" s="100" t="str">
        <f t="shared" si="24"/>
        <v>Mejorable</v>
      </c>
      <c r="T113" s="97">
        <v>24.0</v>
      </c>
      <c r="U113" s="101" t="s">
        <v>1097</v>
      </c>
      <c r="V113" s="101" t="s">
        <v>272</v>
      </c>
      <c r="W113" s="101"/>
      <c r="X113" s="101"/>
      <c r="Y113" s="101"/>
      <c r="Z113" s="101" t="s">
        <v>720</v>
      </c>
      <c r="AA113" s="101" t="s">
        <v>721</v>
      </c>
      <c r="AB113" s="98">
        <v>2.0</v>
      </c>
      <c r="AC113" s="98">
        <v>2.0</v>
      </c>
      <c r="AD113" s="100">
        <f t="shared" si="25"/>
        <v>4</v>
      </c>
      <c r="AE113" s="100" t="str">
        <f t="shared" si="26"/>
        <v>Bajo</v>
      </c>
      <c r="AF113" s="98">
        <v>10.0</v>
      </c>
      <c r="AG113" s="100">
        <f t="shared" si="27"/>
        <v>40</v>
      </c>
      <c r="AH113" s="100" t="str">
        <f t="shared" si="28"/>
        <v>lll</v>
      </c>
    </row>
    <row r="114" ht="106.5" hidden="1" customHeight="1">
      <c r="A114" s="88"/>
      <c r="B114" s="88"/>
      <c r="C114" s="91"/>
      <c r="D114" s="91"/>
      <c r="E114" s="101" t="s">
        <v>272</v>
      </c>
      <c r="F114" s="101" t="s">
        <v>1615</v>
      </c>
      <c r="G114" s="101" t="s">
        <v>485</v>
      </c>
      <c r="H114" s="101" t="s">
        <v>1616</v>
      </c>
      <c r="I114" s="101"/>
      <c r="J114" s="101"/>
      <c r="K114" s="101" t="s">
        <v>1611</v>
      </c>
      <c r="L114" s="98">
        <v>2.0</v>
      </c>
      <c r="M114" s="98">
        <v>2.0</v>
      </c>
      <c r="N114" s="100">
        <f t="shared" si="20"/>
        <v>4</v>
      </c>
      <c r="O114" s="100" t="str">
        <f t="shared" si="21"/>
        <v>Bajo</v>
      </c>
      <c r="P114" s="98">
        <v>25.0</v>
      </c>
      <c r="Q114" s="100">
        <f t="shared" si="22"/>
        <v>100</v>
      </c>
      <c r="R114" s="100" t="str">
        <f t="shared" si="23"/>
        <v>lll</v>
      </c>
      <c r="S114" s="100" t="str">
        <f t="shared" si="24"/>
        <v>Mejorable</v>
      </c>
      <c r="T114" s="97">
        <v>2.0</v>
      </c>
      <c r="U114" s="101" t="s">
        <v>1617</v>
      </c>
      <c r="V114" s="101" t="s">
        <v>272</v>
      </c>
      <c r="W114" s="101"/>
      <c r="X114" s="101"/>
      <c r="Y114" s="101"/>
      <c r="Z114" s="101" t="s">
        <v>1618</v>
      </c>
      <c r="AA114" s="101" t="s">
        <v>1619</v>
      </c>
      <c r="AB114" s="98">
        <v>2.0</v>
      </c>
      <c r="AC114" s="98">
        <v>1.0</v>
      </c>
      <c r="AD114" s="100">
        <f t="shared" si="25"/>
        <v>2</v>
      </c>
      <c r="AE114" s="100" t="str">
        <f t="shared" si="26"/>
        <v>Bajo</v>
      </c>
      <c r="AF114" s="98">
        <v>25.0</v>
      </c>
      <c r="AG114" s="100">
        <f t="shared" si="27"/>
        <v>50</v>
      </c>
      <c r="AH114" s="100" t="str">
        <f t="shared" si="28"/>
        <v>lll</v>
      </c>
    </row>
    <row r="115" ht="106.5" hidden="1" customHeight="1">
      <c r="A115" s="88"/>
      <c r="B115" s="88"/>
      <c r="C115" s="94" t="s">
        <v>1620</v>
      </c>
      <c r="D115" s="94"/>
      <c r="E115" s="94" t="s">
        <v>272</v>
      </c>
      <c r="F115" s="94" t="s">
        <v>1621</v>
      </c>
      <c r="G115" s="101" t="s">
        <v>1622</v>
      </c>
      <c r="H115" s="101" t="s">
        <v>1623</v>
      </c>
      <c r="I115" s="101"/>
      <c r="J115" s="101" t="s">
        <v>1624</v>
      </c>
      <c r="K115" s="101" t="s">
        <v>1625</v>
      </c>
      <c r="L115" s="98">
        <v>2.0</v>
      </c>
      <c r="M115" s="98">
        <v>2.0</v>
      </c>
      <c r="N115" s="100">
        <f t="shared" si="20"/>
        <v>4</v>
      </c>
      <c r="O115" s="100" t="str">
        <f t="shared" si="21"/>
        <v>Bajo</v>
      </c>
      <c r="P115" s="98">
        <v>25.0</v>
      </c>
      <c r="Q115" s="100">
        <f t="shared" si="22"/>
        <v>100</v>
      </c>
      <c r="R115" s="100" t="str">
        <f t="shared" si="23"/>
        <v>lll</v>
      </c>
      <c r="S115" s="100" t="str">
        <f t="shared" si="24"/>
        <v>Mejorable</v>
      </c>
      <c r="T115" s="97">
        <v>2.0</v>
      </c>
      <c r="U115" s="101" t="s">
        <v>383</v>
      </c>
      <c r="V115" s="101" t="s">
        <v>272</v>
      </c>
      <c r="W115" s="101"/>
      <c r="X115" s="101"/>
      <c r="Y115" s="101"/>
      <c r="Z115" s="101" t="s">
        <v>1626</v>
      </c>
      <c r="AA115" s="101" t="s">
        <v>1627</v>
      </c>
      <c r="AB115" s="98">
        <v>2.0</v>
      </c>
      <c r="AC115" s="98">
        <v>1.0</v>
      </c>
      <c r="AD115" s="100">
        <f t="shared" si="25"/>
        <v>2</v>
      </c>
      <c r="AE115" s="100" t="str">
        <f t="shared" si="26"/>
        <v>Bajo</v>
      </c>
      <c r="AF115" s="98">
        <v>25.0</v>
      </c>
      <c r="AG115" s="100">
        <f t="shared" si="27"/>
        <v>50</v>
      </c>
      <c r="AH115" s="100" t="str">
        <f t="shared" si="28"/>
        <v>lll</v>
      </c>
    </row>
    <row r="116" ht="106.5" hidden="1" customHeight="1">
      <c r="A116" s="88"/>
      <c r="B116" s="88"/>
      <c r="C116" s="88"/>
      <c r="D116" s="88"/>
      <c r="E116" s="88"/>
      <c r="F116" s="88"/>
      <c r="G116" s="101" t="s">
        <v>339</v>
      </c>
      <c r="H116" s="254" t="s">
        <v>299</v>
      </c>
      <c r="I116" s="101"/>
      <c r="J116" s="101" t="s">
        <v>717</v>
      </c>
      <c r="K116" s="101" t="s">
        <v>718</v>
      </c>
      <c r="L116" s="98">
        <v>2.0</v>
      </c>
      <c r="M116" s="98">
        <v>3.0</v>
      </c>
      <c r="N116" s="100">
        <f t="shared" si="20"/>
        <v>6</v>
      </c>
      <c r="O116" s="100" t="str">
        <f t="shared" si="21"/>
        <v>Medio</v>
      </c>
      <c r="P116" s="98">
        <v>10.0</v>
      </c>
      <c r="Q116" s="100">
        <f t="shared" si="22"/>
        <v>60</v>
      </c>
      <c r="R116" s="100" t="str">
        <f t="shared" si="23"/>
        <v>lll</v>
      </c>
      <c r="S116" s="100" t="str">
        <f t="shared" si="24"/>
        <v>Mejorable</v>
      </c>
      <c r="T116" s="97">
        <v>24.0</v>
      </c>
      <c r="U116" s="101" t="s">
        <v>1097</v>
      </c>
      <c r="V116" s="101" t="s">
        <v>272</v>
      </c>
      <c r="W116" s="101"/>
      <c r="X116" s="101"/>
      <c r="Y116" s="101"/>
      <c r="Z116" s="101" t="s">
        <v>720</v>
      </c>
      <c r="AA116" s="101" t="s">
        <v>721</v>
      </c>
      <c r="AB116" s="98">
        <v>2.0</v>
      </c>
      <c r="AC116" s="98">
        <v>2.0</v>
      </c>
      <c r="AD116" s="100">
        <f t="shared" si="25"/>
        <v>4</v>
      </c>
      <c r="AE116" s="100" t="str">
        <f t="shared" si="26"/>
        <v>Bajo</v>
      </c>
      <c r="AF116" s="98">
        <v>10.0</v>
      </c>
      <c r="AG116" s="100">
        <f t="shared" si="27"/>
        <v>40</v>
      </c>
      <c r="AH116" s="100" t="str">
        <f t="shared" si="28"/>
        <v>lll</v>
      </c>
    </row>
    <row r="117" ht="106.5" hidden="1" customHeight="1">
      <c r="A117" s="88"/>
      <c r="B117" s="88"/>
      <c r="C117" s="91"/>
      <c r="D117" s="91"/>
      <c r="E117" s="91"/>
      <c r="F117" s="91"/>
      <c r="G117" s="101" t="s">
        <v>466</v>
      </c>
      <c r="H117" s="101" t="s">
        <v>467</v>
      </c>
      <c r="I117" s="101" t="s">
        <v>702</v>
      </c>
      <c r="J117" s="101"/>
      <c r="K117" s="101" t="s">
        <v>1161</v>
      </c>
      <c r="L117" s="98">
        <v>2.0</v>
      </c>
      <c r="M117" s="98">
        <v>2.0</v>
      </c>
      <c r="N117" s="100">
        <f t="shared" si="20"/>
        <v>4</v>
      </c>
      <c r="O117" s="100" t="str">
        <f t="shared" si="21"/>
        <v>Bajo</v>
      </c>
      <c r="P117" s="98">
        <v>100.0</v>
      </c>
      <c r="Q117" s="100">
        <f t="shared" si="22"/>
        <v>400</v>
      </c>
      <c r="R117" s="100" t="str">
        <f t="shared" si="23"/>
        <v>ll</v>
      </c>
      <c r="S117" s="100" t="str">
        <f t="shared" si="24"/>
        <v>Aceptable con control especifico</v>
      </c>
      <c r="T117" s="97">
        <v>15.0</v>
      </c>
      <c r="U117" s="101" t="s">
        <v>592</v>
      </c>
      <c r="V117" s="101" t="s">
        <v>214</v>
      </c>
      <c r="W117" s="101"/>
      <c r="X117" s="101"/>
      <c r="Y117" s="101" t="s">
        <v>1628</v>
      </c>
      <c r="Z117" s="101" t="s">
        <v>1629</v>
      </c>
      <c r="AA117" s="101" t="s">
        <v>1630</v>
      </c>
      <c r="AB117" s="98">
        <v>2.0</v>
      </c>
      <c r="AC117" s="98">
        <v>2.0</v>
      </c>
      <c r="AD117" s="100">
        <f t="shared" si="25"/>
        <v>4</v>
      </c>
      <c r="AE117" s="100" t="str">
        <f t="shared" si="26"/>
        <v>Bajo</v>
      </c>
      <c r="AF117" s="98">
        <v>10.0</v>
      </c>
      <c r="AG117" s="100">
        <f t="shared" si="27"/>
        <v>40</v>
      </c>
      <c r="AH117" s="100" t="str">
        <f t="shared" si="28"/>
        <v>lll</v>
      </c>
    </row>
    <row r="118" ht="106.5" hidden="1" customHeight="1">
      <c r="A118" s="88"/>
      <c r="B118" s="88"/>
      <c r="C118" s="94" t="s">
        <v>1631</v>
      </c>
      <c r="D118" s="94" t="s">
        <v>1632</v>
      </c>
      <c r="E118" s="94" t="s">
        <v>272</v>
      </c>
      <c r="F118" s="94" t="s">
        <v>453</v>
      </c>
      <c r="G118" s="101" t="s">
        <v>771</v>
      </c>
      <c r="H118" s="101" t="s">
        <v>1349</v>
      </c>
      <c r="I118" s="173"/>
      <c r="J118" s="173"/>
      <c r="K118" s="101" t="s">
        <v>1350</v>
      </c>
      <c r="L118" s="98">
        <v>2.0</v>
      </c>
      <c r="M118" s="98">
        <v>3.0</v>
      </c>
      <c r="N118" s="100">
        <f t="shared" si="20"/>
        <v>6</v>
      </c>
      <c r="O118" s="100" t="str">
        <f t="shared" si="21"/>
        <v>Medio</v>
      </c>
      <c r="P118" s="98">
        <v>10.0</v>
      </c>
      <c r="Q118" s="100">
        <f t="shared" si="22"/>
        <v>60</v>
      </c>
      <c r="R118" s="100" t="str">
        <f t="shared" si="23"/>
        <v>lll</v>
      </c>
      <c r="S118" s="100" t="str">
        <f t="shared" si="24"/>
        <v>Mejorable</v>
      </c>
      <c r="T118" s="101">
        <v>3.0</v>
      </c>
      <c r="U118" s="101" t="s">
        <v>1351</v>
      </c>
      <c r="V118" s="101" t="s">
        <v>214</v>
      </c>
      <c r="W118" s="101" t="s">
        <v>1537</v>
      </c>
      <c r="X118" s="101"/>
      <c r="Y118" s="101"/>
      <c r="Z118" s="101"/>
      <c r="AA118" s="101" t="s">
        <v>1538</v>
      </c>
      <c r="AB118" s="98">
        <v>2.0</v>
      </c>
      <c r="AC118" s="98">
        <v>1.0</v>
      </c>
      <c r="AD118" s="100">
        <f t="shared" si="25"/>
        <v>2</v>
      </c>
      <c r="AE118" s="100" t="str">
        <f t="shared" si="26"/>
        <v>Bajo</v>
      </c>
      <c r="AF118" s="98">
        <v>25.0</v>
      </c>
      <c r="AG118" s="100">
        <f t="shared" si="27"/>
        <v>50</v>
      </c>
      <c r="AH118" s="100" t="str">
        <f t="shared" si="28"/>
        <v>lll</v>
      </c>
    </row>
    <row r="119" ht="106.5" hidden="1" customHeight="1">
      <c r="A119" s="88"/>
      <c r="B119" s="88"/>
      <c r="C119" s="88"/>
      <c r="D119" s="88"/>
      <c r="E119" s="88"/>
      <c r="F119" s="94"/>
      <c r="G119" s="101" t="s">
        <v>282</v>
      </c>
      <c r="H119" s="101" t="s">
        <v>908</v>
      </c>
      <c r="I119" s="101" t="s">
        <v>211</v>
      </c>
      <c r="J119" s="101" t="s">
        <v>241</v>
      </c>
      <c r="K119" s="101" t="s">
        <v>909</v>
      </c>
      <c r="L119" s="98">
        <v>2.0</v>
      </c>
      <c r="M119" s="98">
        <v>3.0</v>
      </c>
      <c r="N119" s="100">
        <f t="shared" si="20"/>
        <v>6</v>
      </c>
      <c r="O119" s="100" t="str">
        <f t="shared" si="21"/>
        <v>Medio</v>
      </c>
      <c r="P119" s="98">
        <v>10.0</v>
      </c>
      <c r="Q119" s="100">
        <f t="shared" si="22"/>
        <v>60</v>
      </c>
      <c r="R119" s="100" t="str">
        <f t="shared" si="23"/>
        <v>lll</v>
      </c>
      <c r="S119" s="100" t="str">
        <f t="shared" si="24"/>
        <v>Mejorable</v>
      </c>
      <c r="T119" s="97">
        <v>1.0</v>
      </c>
      <c r="U119" s="101" t="s">
        <v>910</v>
      </c>
      <c r="V119" s="101" t="s">
        <v>214</v>
      </c>
      <c r="W119" s="101"/>
      <c r="X119" s="101"/>
      <c r="Y119" s="101" t="s">
        <v>911</v>
      </c>
      <c r="Z119" s="101" t="s">
        <v>1049</v>
      </c>
      <c r="AA119" s="101" t="s">
        <v>1050</v>
      </c>
      <c r="AB119" s="98">
        <v>2.0</v>
      </c>
      <c r="AC119" s="98">
        <v>1.0</v>
      </c>
      <c r="AD119" s="100">
        <f t="shared" si="25"/>
        <v>2</v>
      </c>
      <c r="AE119" s="100" t="str">
        <f t="shared" si="26"/>
        <v>Bajo</v>
      </c>
      <c r="AF119" s="98">
        <v>25.0</v>
      </c>
      <c r="AG119" s="100">
        <f t="shared" si="27"/>
        <v>50</v>
      </c>
      <c r="AH119" s="100" t="str">
        <f t="shared" si="28"/>
        <v>lll</v>
      </c>
    </row>
    <row r="120" ht="106.5" hidden="1" customHeight="1">
      <c r="A120" s="88"/>
      <c r="B120" s="88"/>
      <c r="C120" s="88"/>
      <c r="D120" s="88"/>
      <c r="E120" s="88"/>
      <c r="F120" s="94" t="s">
        <v>716</v>
      </c>
      <c r="G120" s="101" t="s">
        <v>339</v>
      </c>
      <c r="H120" s="254" t="s">
        <v>299</v>
      </c>
      <c r="I120" s="101"/>
      <c r="J120" s="101" t="s">
        <v>717</v>
      </c>
      <c r="K120" s="101" t="s">
        <v>718</v>
      </c>
      <c r="L120" s="98">
        <v>2.0</v>
      </c>
      <c r="M120" s="98">
        <v>3.0</v>
      </c>
      <c r="N120" s="100">
        <f t="shared" si="20"/>
        <v>6</v>
      </c>
      <c r="O120" s="100" t="str">
        <f t="shared" si="21"/>
        <v>Medio</v>
      </c>
      <c r="P120" s="98">
        <v>10.0</v>
      </c>
      <c r="Q120" s="100">
        <f t="shared" si="22"/>
        <v>60</v>
      </c>
      <c r="R120" s="100" t="str">
        <f t="shared" si="23"/>
        <v>lll</v>
      </c>
      <c r="S120" s="100" t="str">
        <f t="shared" si="24"/>
        <v>Mejorable</v>
      </c>
      <c r="T120" s="97">
        <v>24.0</v>
      </c>
      <c r="U120" s="101" t="s">
        <v>1097</v>
      </c>
      <c r="V120" s="101" t="s">
        <v>272</v>
      </c>
      <c r="W120" s="101"/>
      <c r="X120" s="101"/>
      <c r="Y120" s="101"/>
      <c r="Z120" s="101" t="s">
        <v>720</v>
      </c>
      <c r="AA120" s="101" t="s">
        <v>721</v>
      </c>
      <c r="AB120" s="98">
        <v>2.0</v>
      </c>
      <c r="AC120" s="98">
        <v>2.0</v>
      </c>
      <c r="AD120" s="100">
        <f t="shared" si="25"/>
        <v>4</v>
      </c>
      <c r="AE120" s="100" t="str">
        <f t="shared" si="26"/>
        <v>Bajo</v>
      </c>
      <c r="AF120" s="98">
        <v>10.0</v>
      </c>
      <c r="AG120" s="100">
        <f t="shared" si="27"/>
        <v>40</v>
      </c>
      <c r="AH120" s="100" t="str">
        <f t="shared" si="28"/>
        <v>lll</v>
      </c>
    </row>
    <row r="121" ht="106.5" hidden="1" customHeight="1">
      <c r="A121" s="88"/>
      <c r="B121" s="88"/>
      <c r="C121" s="88"/>
      <c r="D121" s="88"/>
      <c r="E121" s="88"/>
      <c r="F121" s="101" t="s">
        <v>1633</v>
      </c>
      <c r="G121" s="101" t="s">
        <v>485</v>
      </c>
      <c r="H121" s="101" t="s">
        <v>1616</v>
      </c>
      <c r="I121" s="101"/>
      <c r="J121" s="101"/>
      <c r="K121" s="101" t="s">
        <v>1611</v>
      </c>
      <c r="L121" s="98">
        <v>2.0</v>
      </c>
      <c r="M121" s="98">
        <v>2.0</v>
      </c>
      <c r="N121" s="100">
        <f t="shared" si="20"/>
        <v>4</v>
      </c>
      <c r="O121" s="100" t="str">
        <f t="shared" si="21"/>
        <v>Bajo</v>
      </c>
      <c r="P121" s="98">
        <v>25.0</v>
      </c>
      <c r="Q121" s="100">
        <f t="shared" si="22"/>
        <v>100</v>
      </c>
      <c r="R121" s="100" t="str">
        <f t="shared" si="23"/>
        <v>lll</v>
      </c>
      <c r="S121" s="100" t="str">
        <f t="shared" si="24"/>
        <v>Mejorable</v>
      </c>
      <c r="T121" s="97">
        <v>2.0</v>
      </c>
      <c r="U121" s="101" t="s">
        <v>1617</v>
      </c>
      <c r="V121" s="101" t="s">
        <v>272</v>
      </c>
      <c r="W121" s="101"/>
      <c r="X121" s="101"/>
      <c r="Y121" s="101"/>
      <c r="Z121" s="101" t="s">
        <v>1618</v>
      </c>
      <c r="AA121" s="101" t="s">
        <v>1619</v>
      </c>
      <c r="AB121" s="98">
        <v>2.0</v>
      </c>
      <c r="AC121" s="98">
        <v>1.0</v>
      </c>
      <c r="AD121" s="100">
        <f t="shared" si="25"/>
        <v>2</v>
      </c>
      <c r="AE121" s="100" t="str">
        <f t="shared" si="26"/>
        <v>Bajo</v>
      </c>
      <c r="AF121" s="98">
        <v>25.0</v>
      </c>
      <c r="AG121" s="100">
        <f t="shared" si="27"/>
        <v>50</v>
      </c>
      <c r="AH121" s="100" t="str">
        <f t="shared" si="28"/>
        <v>lll</v>
      </c>
    </row>
    <row r="122" ht="106.5" hidden="1" customHeight="1">
      <c r="A122" s="88"/>
      <c r="B122" s="88"/>
      <c r="C122" s="88"/>
      <c r="D122" s="88"/>
      <c r="E122" s="88"/>
      <c r="F122" s="254" t="s">
        <v>268</v>
      </c>
      <c r="G122" s="101" t="s">
        <v>209</v>
      </c>
      <c r="H122" s="101" t="s">
        <v>210</v>
      </c>
      <c r="I122" s="101" t="s">
        <v>211</v>
      </c>
      <c r="J122" s="101" t="s">
        <v>211</v>
      </c>
      <c r="K122" s="101" t="s">
        <v>391</v>
      </c>
      <c r="L122" s="98">
        <v>2.0</v>
      </c>
      <c r="M122" s="98">
        <v>4.0</v>
      </c>
      <c r="N122" s="100">
        <f t="shared" si="20"/>
        <v>8</v>
      </c>
      <c r="O122" s="100" t="str">
        <f t="shared" si="21"/>
        <v>Medio</v>
      </c>
      <c r="P122" s="98">
        <v>25.0</v>
      </c>
      <c r="Q122" s="100">
        <f t="shared" si="22"/>
        <v>200</v>
      </c>
      <c r="R122" s="100" t="str">
        <f t="shared" si="23"/>
        <v>ll</v>
      </c>
      <c r="S122" s="100" t="str">
        <f t="shared" si="24"/>
        <v>Aceptable con control especifico</v>
      </c>
      <c r="T122" s="97">
        <v>24.0</v>
      </c>
      <c r="U122" s="101" t="s">
        <v>213</v>
      </c>
      <c r="V122" s="101" t="s">
        <v>272</v>
      </c>
      <c r="W122" s="101"/>
      <c r="X122" s="101"/>
      <c r="Y122" s="101"/>
      <c r="Z122" s="101" t="s">
        <v>1090</v>
      </c>
      <c r="AA122" s="101" t="s">
        <v>394</v>
      </c>
      <c r="AB122" s="98">
        <v>2.0</v>
      </c>
      <c r="AC122" s="98">
        <v>1.0</v>
      </c>
      <c r="AD122" s="100">
        <f t="shared" si="25"/>
        <v>2</v>
      </c>
      <c r="AE122" s="100" t="str">
        <f t="shared" si="26"/>
        <v>Bajo</v>
      </c>
      <c r="AF122" s="98">
        <v>25.0</v>
      </c>
      <c r="AG122" s="100">
        <f t="shared" si="27"/>
        <v>50</v>
      </c>
      <c r="AH122" s="100" t="str">
        <f t="shared" si="28"/>
        <v>lll</v>
      </c>
    </row>
    <row r="123" ht="106.5" hidden="1" customHeight="1">
      <c r="A123" s="88"/>
      <c r="B123" s="88"/>
      <c r="C123" s="88"/>
      <c r="D123" s="88"/>
      <c r="E123" s="88"/>
      <c r="F123" s="101" t="s">
        <v>1634</v>
      </c>
      <c r="G123" s="101" t="s">
        <v>485</v>
      </c>
      <c r="H123" s="101" t="s">
        <v>1616</v>
      </c>
      <c r="I123" s="101"/>
      <c r="J123" s="101"/>
      <c r="K123" s="101" t="s">
        <v>1611</v>
      </c>
      <c r="L123" s="98">
        <v>2.0</v>
      </c>
      <c r="M123" s="98">
        <v>2.0</v>
      </c>
      <c r="N123" s="100">
        <f t="shared" si="20"/>
        <v>4</v>
      </c>
      <c r="O123" s="100" t="str">
        <f t="shared" si="21"/>
        <v>Bajo</v>
      </c>
      <c r="P123" s="98">
        <v>25.0</v>
      </c>
      <c r="Q123" s="100">
        <f t="shared" si="22"/>
        <v>100</v>
      </c>
      <c r="R123" s="100" t="str">
        <f t="shared" si="23"/>
        <v>lll</v>
      </c>
      <c r="S123" s="100" t="str">
        <f t="shared" si="24"/>
        <v>Mejorable</v>
      </c>
      <c r="T123" s="97">
        <v>2.0</v>
      </c>
      <c r="U123" s="101" t="s">
        <v>1617</v>
      </c>
      <c r="V123" s="101" t="s">
        <v>272</v>
      </c>
      <c r="W123" s="101"/>
      <c r="X123" s="101"/>
      <c r="Y123" s="101"/>
      <c r="Z123" s="101" t="s">
        <v>1618</v>
      </c>
      <c r="AA123" s="101" t="s">
        <v>1619</v>
      </c>
      <c r="AB123" s="98">
        <v>2.0</v>
      </c>
      <c r="AC123" s="98">
        <v>1.0</v>
      </c>
      <c r="AD123" s="100">
        <f t="shared" si="25"/>
        <v>2</v>
      </c>
      <c r="AE123" s="100" t="str">
        <f t="shared" si="26"/>
        <v>Bajo</v>
      </c>
      <c r="AF123" s="98">
        <v>25.0</v>
      </c>
      <c r="AG123" s="100">
        <f t="shared" si="27"/>
        <v>50</v>
      </c>
      <c r="AH123" s="100" t="str">
        <f t="shared" si="28"/>
        <v>lll</v>
      </c>
    </row>
    <row r="124" ht="106.5" hidden="1" customHeight="1">
      <c r="A124" s="88"/>
      <c r="B124" s="88"/>
      <c r="C124" s="91"/>
      <c r="D124" s="88"/>
      <c r="E124" s="88"/>
      <c r="F124" s="101" t="s">
        <v>946</v>
      </c>
      <c r="G124" s="101" t="s">
        <v>947</v>
      </c>
      <c r="H124" s="101" t="s">
        <v>1602</v>
      </c>
      <c r="I124" s="101" t="s">
        <v>1603</v>
      </c>
      <c r="J124" s="101" t="s">
        <v>1604</v>
      </c>
      <c r="K124" s="101"/>
      <c r="L124" s="98">
        <v>2.0</v>
      </c>
      <c r="M124" s="98">
        <v>2.0</v>
      </c>
      <c r="N124" s="100">
        <f t="shared" si="20"/>
        <v>4</v>
      </c>
      <c r="O124" s="100" t="str">
        <f t="shared" si="21"/>
        <v>Bajo</v>
      </c>
      <c r="P124" s="98">
        <v>25.0</v>
      </c>
      <c r="Q124" s="100">
        <f t="shared" si="22"/>
        <v>100</v>
      </c>
      <c r="R124" s="100" t="str">
        <f t="shared" si="23"/>
        <v>lll</v>
      </c>
      <c r="S124" s="100" t="str">
        <f t="shared" si="24"/>
        <v>Mejorable</v>
      </c>
      <c r="T124" s="97">
        <v>2.0</v>
      </c>
      <c r="U124" s="101" t="s">
        <v>952</v>
      </c>
      <c r="V124" s="101" t="s">
        <v>214</v>
      </c>
      <c r="W124" s="101"/>
      <c r="X124" s="101"/>
      <c r="Y124" s="101" t="s">
        <v>953</v>
      </c>
      <c r="Z124" s="101" t="s">
        <v>954</v>
      </c>
      <c r="AA124" s="101" t="s">
        <v>1605</v>
      </c>
      <c r="AB124" s="98">
        <v>2.0</v>
      </c>
      <c r="AC124" s="98">
        <v>2.0</v>
      </c>
      <c r="AD124" s="100">
        <f t="shared" si="25"/>
        <v>4</v>
      </c>
      <c r="AE124" s="100" t="str">
        <f t="shared" si="26"/>
        <v>Bajo</v>
      </c>
      <c r="AF124" s="98">
        <v>10.0</v>
      </c>
      <c r="AG124" s="100">
        <f t="shared" si="27"/>
        <v>40</v>
      </c>
      <c r="AH124" s="100" t="str">
        <f t="shared" si="28"/>
        <v>lll</v>
      </c>
    </row>
    <row r="125" ht="106.5" hidden="1" customHeight="1">
      <c r="A125" s="88"/>
      <c r="B125" s="88"/>
      <c r="C125" s="94" t="s">
        <v>955</v>
      </c>
      <c r="D125" s="94" t="s">
        <v>913</v>
      </c>
      <c r="E125" s="94" t="s">
        <v>307</v>
      </c>
      <c r="F125" s="94" t="s">
        <v>453</v>
      </c>
      <c r="G125" s="101" t="s">
        <v>771</v>
      </c>
      <c r="H125" s="101" t="s">
        <v>1349</v>
      </c>
      <c r="I125" s="173"/>
      <c r="J125" s="173"/>
      <c r="K125" s="101" t="s">
        <v>1350</v>
      </c>
      <c r="L125" s="98">
        <v>2.0</v>
      </c>
      <c r="M125" s="98">
        <v>3.0</v>
      </c>
      <c r="N125" s="100">
        <f t="shared" si="20"/>
        <v>6</v>
      </c>
      <c r="O125" s="100" t="str">
        <f t="shared" si="21"/>
        <v>Medio</v>
      </c>
      <c r="P125" s="98">
        <v>10.0</v>
      </c>
      <c r="Q125" s="100">
        <f t="shared" si="22"/>
        <v>60</v>
      </c>
      <c r="R125" s="100" t="str">
        <f t="shared" si="23"/>
        <v>lll</v>
      </c>
      <c r="S125" s="100" t="str">
        <f t="shared" si="24"/>
        <v>Mejorable</v>
      </c>
      <c r="T125" s="101">
        <v>3.0</v>
      </c>
      <c r="U125" s="101" t="s">
        <v>1351</v>
      </c>
      <c r="V125" s="101" t="s">
        <v>214</v>
      </c>
      <c r="W125" s="101" t="s">
        <v>1537</v>
      </c>
      <c r="X125" s="101"/>
      <c r="Y125" s="101"/>
      <c r="Z125" s="101"/>
      <c r="AA125" s="101" t="s">
        <v>1538</v>
      </c>
      <c r="AB125" s="98">
        <v>2.0</v>
      </c>
      <c r="AC125" s="98">
        <v>1.0</v>
      </c>
      <c r="AD125" s="100">
        <f t="shared" si="25"/>
        <v>2</v>
      </c>
      <c r="AE125" s="100" t="str">
        <f t="shared" si="26"/>
        <v>Bajo</v>
      </c>
      <c r="AF125" s="98">
        <v>25.0</v>
      </c>
      <c r="AG125" s="100">
        <f t="shared" si="27"/>
        <v>50</v>
      </c>
      <c r="AH125" s="100" t="str">
        <f t="shared" si="28"/>
        <v>lll</v>
      </c>
    </row>
    <row r="126" ht="106.5" hidden="1" customHeight="1">
      <c r="A126" s="88"/>
      <c r="B126" s="88"/>
      <c r="C126" s="88"/>
      <c r="D126" s="88"/>
      <c r="E126" s="88"/>
      <c r="F126" s="101" t="s">
        <v>716</v>
      </c>
      <c r="G126" s="101" t="s">
        <v>339</v>
      </c>
      <c r="H126" s="254" t="s">
        <v>299</v>
      </c>
      <c r="I126" s="101"/>
      <c r="J126" s="101" t="s">
        <v>717</v>
      </c>
      <c r="K126" s="101" t="s">
        <v>718</v>
      </c>
      <c r="L126" s="98">
        <v>2.0</v>
      </c>
      <c r="M126" s="98">
        <v>3.0</v>
      </c>
      <c r="N126" s="100">
        <f t="shared" si="20"/>
        <v>6</v>
      </c>
      <c r="O126" s="100" t="str">
        <f t="shared" si="21"/>
        <v>Medio</v>
      </c>
      <c r="P126" s="98">
        <v>10.0</v>
      </c>
      <c r="Q126" s="100">
        <f t="shared" si="22"/>
        <v>60</v>
      </c>
      <c r="R126" s="100" t="str">
        <f t="shared" si="23"/>
        <v>lll</v>
      </c>
      <c r="S126" s="100" t="str">
        <f t="shared" si="24"/>
        <v>Mejorable</v>
      </c>
      <c r="T126" s="97">
        <v>24.0</v>
      </c>
      <c r="U126" s="101" t="s">
        <v>1097</v>
      </c>
      <c r="V126" s="101" t="s">
        <v>272</v>
      </c>
      <c r="W126" s="101"/>
      <c r="X126" s="101"/>
      <c r="Y126" s="101"/>
      <c r="Z126" s="101" t="s">
        <v>720</v>
      </c>
      <c r="AA126" s="101" t="s">
        <v>721</v>
      </c>
      <c r="AB126" s="98">
        <v>2.0</v>
      </c>
      <c r="AC126" s="98">
        <v>2.0</v>
      </c>
      <c r="AD126" s="100">
        <f t="shared" si="25"/>
        <v>4</v>
      </c>
      <c r="AE126" s="100" t="str">
        <f t="shared" si="26"/>
        <v>Bajo</v>
      </c>
      <c r="AF126" s="98">
        <v>10.0</v>
      </c>
      <c r="AG126" s="100">
        <f t="shared" si="27"/>
        <v>40</v>
      </c>
      <c r="AH126" s="100" t="str">
        <f t="shared" si="28"/>
        <v>lll</v>
      </c>
    </row>
    <row r="127" ht="106.5" hidden="1" customHeight="1">
      <c r="A127" s="91"/>
      <c r="B127" s="91"/>
      <c r="C127" s="91"/>
      <c r="D127" s="88"/>
      <c r="E127" s="88"/>
      <c r="F127" s="251" t="s">
        <v>1635</v>
      </c>
      <c r="G127" s="101" t="s">
        <v>209</v>
      </c>
      <c r="H127" s="101" t="s">
        <v>210</v>
      </c>
      <c r="I127" s="101" t="s">
        <v>211</v>
      </c>
      <c r="J127" s="101" t="s">
        <v>211</v>
      </c>
      <c r="K127" s="101" t="s">
        <v>391</v>
      </c>
      <c r="L127" s="98">
        <v>2.0</v>
      </c>
      <c r="M127" s="98">
        <v>4.0</v>
      </c>
      <c r="N127" s="100">
        <f t="shared" si="20"/>
        <v>8</v>
      </c>
      <c r="O127" s="100" t="str">
        <f t="shared" si="21"/>
        <v>Medio</v>
      </c>
      <c r="P127" s="98">
        <v>25.0</v>
      </c>
      <c r="Q127" s="100">
        <f t="shared" si="22"/>
        <v>200</v>
      </c>
      <c r="R127" s="100" t="str">
        <f t="shared" si="23"/>
        <v>ll</v>
      </c>
      <c r="S127" s="100" t="str">
        <f t="shared" si="24"/>
        <v>Aceptable con control especifico</v>
      </c>
      <c r="T127" s="97">
        <v>24.0</v>
      </c>
      <c r="U127" s="101" t="s">
        <v>213</v>
      </c>
      <c r="V127" s="101" t="s">
        <v>272</v>
      </c>
      <c r="W127" s="101"/>
      <c r="X127" s="101"/>
      <c r="Y127" s="101"/>
      <c r="Z127" s="101" t="s">
        <v>1090</v>
      </c>
      <c r="AA127" s="101" t="s">
        <v>394</v>
      </c>
      <c r="AB127" s="98">
        <v>2.0</v>
      </c>
      <c r="AC127" s="98">
        <v>1.0</v>
      </c>
      <c r="AD127" s="100">
        <f t="shared" si="25"/>
        <v>2</v>
      </c>
      <c r="AE127" s="100" t="str">
        <f t="shared" si="26"/>
        <v>Bajo</v>
      </c>
      <c r="AF127" s="98">
        <v>25.0</v>
      </c>
      <c r="AG127" s="100">
        <f t="shared" si="27"/>
        <v>50</v>
      </c>
      <c r="AH127" s="100" t="str">
        <f t="shared" si="28"/>
        <v>lll</v>
      </c>
    </row>
    <row r="128" ht="106.5" customHeight="1">
      <c r="A128" s="255" t="s">
        <v>1636</v>
      </c>
      <c r="B128" s="253" t="s">
        <v>1211</v>
      </c>
      <c r="C128" s="61"/>
      <c r="D128" s="101" t="s">
        <v>1637</v>
      </c>
      <c r="E128" s="101" t="s">
        <v>272</v>
      </c>
      <c r="F128" s="101" t="s">
        <v>1638</v>
      </c>
      <c r="G128" s="173" t="s">
        <v>339</v>
      </c>
      <c r="H128" s="101" t="s">
        <v>1639</v>
      </c>
      <c r="I128" s="101" t="s">
        <v>1640</v>
      </c>
      <c r="J128" s="101" t="s">
        <v>1212</v>
      </c>
      <c r="K128" s="101" t="s">
        <v>1641</v>
      </c>
      <c r="L128" s="98">
        <v>2.0</v>
      </c>
      <c r="M128" s="98">
        <v>2.0</v>
      </c>
      <c r="N128" s="100">
        <f t="shared" si="20"/>
        <v>4</v>
      </c>
      <c r="O128" s="100" t="str">
        <f t="shared" si="21"/>
        <v>Bajo</v>
      </c>
      <c r="P128" s="98">
        <v>25.0</v>
      </c>
      <c r="Q128" s="100">
        <f t="shared" si="22"/>
        <v>100</v>
      </c>
      <c r="R128" s="100" t="str">
        <f t="shared" si="23"/>
        <v>lll</v>
      </c>
      <c r="S128" s="100" t="str">
        <f t="shared" si="24"/>
        <v>Mejorable</v>
      </c>
      <c r="T128" s="173">
        <v>4.0</v>
      </c>
      <c r="U128" s="101" t="s">
        <v>1214</v>
      </c>
      <c r="V128" s="101" t="s">
        <v>272</v>
      </c>
      <c r="W128" s="101" t="s">
        <v>215</v>
      </c>
      <c r="X128" s="101" t="s">
        <v>215</v>
      </c>
      <c r="Y128" s="101" t="s">
        <v>1642</v>
      </c>
      <c r="Z128" s="101" t="s">
        <v>1643</v>
      </c>
      <c r="AA128" s="109" t="s">
        <v>1644</v>
      </c>
      <c r="AB128" s="98">
        <v>2.0</v>
      </c>
      <c r="AC128" s="98">
        <v>2.0</v>
      </c>
      <c r="AD128" s="100">
        <f t="shared" si="25"/>
        <v>4</v>
      </c>
      <c r="AE128" s="100" t="str">
        <f t="shared" si="26"/>
        <v>Bajo</v>
      </c>
      <c r="AF128" s="98">
        <v>10.0</v>
      </c>
      <c r="AG128" s="100">
        <f t="shared" si="27"/>
        <v>40</v>
      </c>
      <c r="AH128" s="100" t="str">
        <f t="shared" si="28"/>
        <v>lll</v>
      </c>
    </row>
    <row r="129" ht="106.5" customHeight="1">
      <c r="B129" s="69"/>
      <c r="C129" s="70"/>
      <c r="D129" s="101" t="s">
        <v>1637</v>
      </c>
      <c r="E129" s="101" t="s">
        <v>214</v>
      </c>
      <c r="F129" s="101" t="s">
        <v>1645</v>
      </c>
      <c r="G129" s="101" t="s">
        <v>225</v>
      </c>
      <c r="H129" s="101" t="s">
        <v>1375</v>
      </c>
      <c r="I129" s="101" t="s">
        <v>241</v>
      </c>
      <c r="J129" s="101" t="s">
        <v>211</v>
      </c>
      <c r="K129" s="109" t="s">
        <v>1646</v>
      </c>
      <c r="L129" s="98">
        <v>2.0</v>
      </c>
      <c r="M129" s="98">
        <v>2.0</v>
      </c>
      <c r="N129" s="100">
        <f t="shared" si="20"/>
        <v>4</v>
      </c>
      <c r="O129" s="100" t="str">
        <f t="shared" si="21"/>
        <v>Bajo</v>
      </c>
      <c r="P129" s="98">
        <v>60.0</v>
      </c>
      <c r="Q129" s="100">
        <f t="shared" si="22"/>
        <v>240</v>
      </c>
      <c r="R129" s="100" t="str">
        <f t="shared" si="23"/>
        <v>ll</v>
      </c>
      <c r="S129" s="100" t="str">
        <f t="shared" si="24"/>
        <v>Aceptable con control especifico</v>
      </c>
      <c r="T129" s="97">
        <v>4.0</v>
      </c>
      <c r="U129" s="101" t="s">
        <v>1377</v>
      </c>
      <c r="V129" s="101" t="s">
        <v>214</v>
      </c>
      <c r="W129" s="101" t="s">
        <v>215</v>
      </c>
      <c r="X129" s="101" t="s">
        <v>215</v>
      </c>
      <c r="Y129" s="101" t="s">
        <v>215</v>
      </c>
      <c r="Z129" s="101" t="s">
        <v>1378</v>
      </c>
      <c r="AA129" s="101" t="s">
        <v>215</v>
      </c>
      <c r="AB129" s="98">
        <v>2.0</v>
      </c>
      <c r="AC129" s="98">
        <v>2.0</v>
      </c>
      <c r="AD129" s="100">
        <f t="shared" si="25"/>
        <v>4</v>
      </c>
      <c r="AE129" s="100" t="str">
        <f t="shared" si="26"/>
        <v>Bajo</v>
      </c>
      <c r="AF129" s="98">
        <v>25.0</v>
      </c>
      <c r="AG129" s="100">
        <f t="shared" si="27"/>
        <v>100</v>
      </c>
      <c r="AH129" s="100" t="str">
        <f t="shared" si="28"/>
        <v>lll</v>
      </c>
    </row>
    <row r="130" ht="106.5" customHeight="1">
      <c r="B130" s="69"/>
      <c r="C130" s="70"/>
      <c r="D130" s="101" t="s">
        <v>1637</v>
      </c>
      <c r="E130" s="173" t="s">
        <v>272</v>
      </c>
      <c r="F130" s="101" t="s">
        <v>453</v>
      </c>
      <c r="G130" s="101" t="s">
        <v>771</v>
      </c>
      <c r="H130" s="101" t="s">
        <v>1647</v>
      </c>
      <c r="I130" s="101" t="s">
        <v>241</v>
      </c>
      <c r="J130" s="101" t="s">
        <v>211</v>
      </c>
      <c r="K130" s="101" t="s">
        <v>211</v>
      </c>
      <c r="L130" s="98">
        <v>2.0</v>
      </c>
      <c r="M130" s="98">
        <v>1.0</v>
      </c>
      <c r="N130" s="100">
        <f t="shared" si="20"/>
        <v>2</v>
      </c>
      <c r="O130" s="100" t="str">
        <f t="shared" si="21"/>
        <v>Bajo</v>
      </c>
      <c r="P130" s="98">
        <v>10.0</v>
      </c>
      <c r="Q130" s="100">
        <f t="shared" si="22"/>
        <v>20</v>
      </c>
      <c r="R130" s="100" t="str">
        <f t="shared" si="23"/>
        <v>lV</v>
      </c>
      <c r="S130" s="100" t="str">
        <f t="shared" si="24"/>
        <v>Aceptable</v>
      </c>
      <c r="T130" s="101">
        <v>4.0</v>
      </c>
      <c r="U130" s="101" t="s">
        <v>1351</v>
      </c>
      <c r="V130" s="101" t="s">
        <v>214</v>
      </c>
      <c r="W130" s="101" t="s">
        <v>215</v>
      </c>
      <c r="X130" s="101" t="s">
        <v>215</v>
      </c>
      <c r="Y130" s="101" t="s">
        <v>1648</v>
      </c>
      <c r="Z130" s="101" t="s">
        <v>1649</v>
      </c>
      <c r="AA130" s="101" t="s">
        <v>215</v>
      </c>
      <c r="AB130" s="98">
        <v>2.0</v>
      </c>
      <c r="AC130" s="98">
        <v>1.0</v>
      </c>
      <c r="AD130" s="100">
        <f t="shared" si="25"/>
        <v>2</v>
      </c>
      <c r="AE130" s="100" t="str">
        <f t="shared" si="26"/>
        <v>Bajo</v>
      </c>
      <c r="AF130" s="98">
        <v>25.0</v>
      </c>
      <c r="AG130" s="100">
        <f t="shared" si="27"/>
        <v>50</v>
      </c>
      <c r="AH130" s="100" t="str">
        <f t="shared" si="28"/>
        <v>lll</v>
      </c>
    </row>
    <row r="131" ht="106.5" customHeight="1">
      <c r="B131" s="253" t="s">
        <v>1650</v>
      </c>
      <c r="C131" s="61"/>
      <c r="D131" s="256" t="s">
        <v>1167</v>
      </c>
      <c r="E131" s="200" t="s">
        <v>272</v>
      </c>
      <c r="F131" s="101" t="s">
        <v>1168</v>
      </c>
      <c r="G131" s="173" t="s">
        <v>1169</v>
      </c>
      <c r="H131" s="101" t="s">
        <v>1170</v>
      </c>
      <c r="I131" s="173" t="s">
        <v>241</v>
      </c>
      <c r="J131" s="101" t="s">
        <v>1227</v>
      </c>
      <c r="K131" s="101" t="s">
        <v>1172</v>
      </c>
      <c r="L131" s="98">
        <v>6.0</v>
      </c>
      <c r="M131" s="98">
        <v>1.0</v>
      </c>
      <c r="N131" s="100">
        <f t="shared" si="20"/>
        <v>6</v>
      </c>
      <c r="O131" s="100" t="str">
        <f t="shared" si="21"/>
        <v>Medio</v>
      </c>
      <c r="P131" s="98">
        <v>25.0</v>
      </c>
      <c r="Q131" s="100">
        <f t="shared" si="22"/>
        <v>150</v>
      </c>
      <c r="R131" s="100" t="str">
        <f t="shared" si="23"/>
        <v>ll</v>
      </c>
      <c r="S131" s="100" t="str">
        <f t="shared" si="24"/>
        <v>Aceptable con control especifico</v>
      </c>
      <c r="T131" s="173">
        <v>10.0</v>
      </c>
      <c r="U131" s="101" t="s">
        <v>1173</v>
      </c>
      <c r="V131" s="101" t="s">
        <v>272</v>
      </c>
      <c r="W131" s="101" t="s">
        <v>1228</v>
      </c>
      <c r="X131" s="101" t="s">
        <v>215</v>
      </c>
      <c r="Y131" s="101" t="s">
        <v>1229</v>
      </c>
      <c r="Z131" s="101" t="s">
        <v>1230</v>
      </c>
      <c r="AA131" s="101" t="s">
        <v>215</v>
      </c>
      <c r="AB131" s="98">
        <v>2.0</v>
      </c>
      <c r="AC131" s="98">
        <v>2.0</v>
      </c>
      <c r="AD131" s="100">
        <f t="shared" si="25"/>
        <v>4</v>
      </c>
      <c r="AE131" s="100" t="str">
        <f t="shared" si="26"/>
        <v>Bajo</v>
      </c>
      <c r="AF131" s="98">
        <v>25.0</v>
      </c>
      <c r="AG131" s="100">
        <f t="shared" si="27"/>
        <v>100</v>
      </c>
      <c r="AH131" s="100" t="str">
        <f t="shared" si="28"/>
        <v>lll</v>
      </c>
    </row>
    <row r="132" ht="106.5" customHeight="1">
      <c r="B132" s="71"/>
      <c r="C132" s="73"/>
      <c r="D132" s="257" t="s">
        <v>1651</v>
      </c>
      <c r="E132" s="136" t="s">
        <v>214</v>
      </c>
      <c r="F132" s="258" t="s">
        <v>1652</v>
      </c>
      <c r="G132" s="101" t="s">
        <v>225</v>
      </c>
      <c r="H132" s="101" t="s">
        <v>1077</v>
      </c>
      <c r="I132" s="101" t="s">
        <v>1653</v>
      </c>
      <c r="J132" s="101" t="s">
        <v>1654</v>
      </c>
      <c r="K132" s="101" t="s">
        <v>1655</v>
      </c>
      <c r="L132" s="98">
        <v>2.0</v>
      </c>
      <c r="M132" s="98">
        <v>1.0</v>
      </c>
      <c r="N132" s="100">
        <f t="shared" si="20"/>
        <v>2</v>
      </c>
      <c r="O132" s="100" t="str">
        <f t="shared" si="21"/>
        <v>Bajo</v>
      </c>
      <c r="P132" s="98">
        <v>25.0</v>
      </c>
      <c r="Q132" s="100">
        <f t="shared" si="22"/>
        <v>50</v>
      </c>
      <c r="R132" s="100" t="str">
        <f t="shared" si="23"/>
        <v>lll</v>
      </c>
      <c r="S132" s="100" t="str">
        <f t="shared" si="24"/>
        <v>Mejorable</v>
      </c>
      <c r="T132" s="101">
        <v>2.0</v>
      </c>
      <c r="U132" s="101" t="s">
        <v>1656</v>
      </c>
      <c r="V132" s="101" t="s">
        <v>272</v>
      </c>
      <c r="W132" s="101" t="s">
        <v>215</v>
      </c>
      <c r="X132" s="101" t="s">
        <v>215</v>
      </c>
      <c r="Y132" s="101" t="s">
        <v>215</v>
      </c>
      <c r="Z132" s="109" t="s">
        <v>1657</v>
      </c>
      <c r="AA132" s="101" t="s">
        <v>215</v>
      </c>
      <c r="AB132" s="98">
        <v>2.0</v>
      </c>
      <c r="AC132" s="98">
        <v>2.0</v>
      </c>
      <c r="AD132" s="100">
        <f t="shared" si="25"/>
        <v>4</v>
      </c>
      <c r="AE132" s="100" t="str">
        <f t="shared" si="26"/>
        <v>Bajo</v>
      </c>
      <c r="AF132" s="98">
        <v>25.0</v>
      </c>
      <c r="AG132" s="100">
        <f t="shared" si="27"/>
        <v>100</v>
      </c>
      <c r="AH132" s="100" t="str">
        <f t="shared" si="28"/>
        <v>lll</v>
      </c>
    </row>
    <row r="133" ht="104.25" customHeight="1">
      <c r="B133" s="259" t="s">
        <v>1658</v>
      </c>
      <c r="C133" s="61"/>
      <c r="D133" s="172" t="s">
        <v>1176</v>
      </c>
      <c r="E133" s="116" t="s">
        <v>214</v>
      </c>
      <c r="F133" s="97" t="s">
        <v>433</v>
      </c>
      <c r="G133" s="97" t="s">
        <v>282</v>
      </c>
      <c r="H133" s="116" t="s">
        <v>283</v>
      </c>
      <c r="I133" s="116" t="s">
        <v>284</v>
      </c>
      <c r="J133" s="116" t="s">
        <v>211</v>
      </c>
      <c r="K133" s="116" t="s">
        <v>285</v>
      </c>
      <c r="L133" s="98">
        <v>2.0</v>
      </c>
      <c r="M133" s="98">
        <v>3.0</v>
      </c>
      <c r="N133" s="100">
        <f t="shared" si="20"/>
        <v>6</v>
      </c>
      <c r="O133" s="100" t="str">
        <f t="shared" si="21"/>
        <v>Medio</v>
      </c>
      <c r="P133" s="98">
        <v>25.0</v>
      </c>
      <c r="Q133" s="100">
        <f t="shared" si="22"/>
        <v>150</v>
      </c>
      <c r="R133" s="100" t="str">
        <f t="shared" si="23"/>
        <v>ll</v>
      </c>
      <c r="S133" s="100" t="str">
        <f t="shared" ref="S133:S135" si="29">IF(AND(R133="l"),"No Aceptable",IF(AND(R133="ll"),"Aceptable con control especifico",IF(AND(R133="lll"),"Mejorable",IF(AND(R133="lV"),"Se acepta"))))</f>
        <v>Aceptable con control especifico</v>
      </c>
      <c r="T133" s="97">
        <v>7.0</v>
      </c>
      <c r="U133" s="97" t="s">
        <v>286</v>
      </c>
      <c r="V133" s="97" t="s">
        <v>214</v>
      </c>
      <c r="W133" s="97"/>
      <c r="X133" s="97" t="s">
        <v>434</v>
      </c>
      <c r="Y133" s="101" t="s">
        <v>215</v>
      </c>
      <c r="Z133" s="102" t="s">
        <v>1203</v>
      </c>
      <c r="AA133" s="97" t="s">
        <v>436</v>
      </c>
      <c r="AB133" s="98">
        <v>2.0</v>
      </c>
      <c r="AC133" s="98">
        <v>3.0</v>
      </c>
      <c r="AD133" s="100">
        <f t="shared" si="25"/>
        <v>6</v>
      </c>
      <c r="AE133" s="100" t="str">
        <f t="shared" si="26"/>
        <v>Medio</v>
      </c>
      <c r="AF133" s="98">
        <v>25.0</v>
      </c>
      <c r="AG133" s="100">
        <f t="shared" si="27"/>
        <v>150</v>
      </c>
      <c r="AH133" s="100" t="str">
        <f t="shared" ref="AH133:AH135" si="30">IF(AND(AG133&gt;19,AG133=20),"4",IF(AND(AG133&gt;=40,AG133&lt;=120),"3",IF(AND(AG133&gt;=150,AG133&lt;=500),"2",IF(AND(AG133&gt;=400,AG133&lt;=6000),"1"))))</f>
        <v>2</v>
      </c>
    </row>
    <row r="134" ht="104.25" customHeight="1">
      <c r="B134" s="69"/>
      <c r="C134" s="70"/>
      <c r="D134" s="260" t="s">
        <v>1659</v>
      </c>
      <c r="E134" s="261" t="s">
        <v>307</v>
      </c>
      <c r="F134" s="262" t="s">
        <v>1660</v>
      </c>
      <c r="G134" s="263" t="s">
        <v>459</v>
      </c>
      <c r="H134" s="264" t="s">
        <v>1661</v>
      </c>
      <c r="I134" s="265" t="s">
        <v>1662</v>
      </c>
      <c r="J134" s="266" t="s">
        <v>1663</v>
      </c>
      <c r="K134" s="264" t="s">
        <v>1664</v>
      </c>
      <c r="L134" s="267">
        <v>2.0</v>
      </c>
      <c r="M134" s="98">
        <v>3.0</v>
      </c>
      <c r="N134" s="100">
        <f t="shared" si="20"/>
        <v>6</v>
      </c>
      <c r="O134" s="100" t="str">
        <f t="shared" si="21"/>
        <v>Medio</v>
      </c>
      <c r="P134" s="98">
        <v>10.0</v>
      </c>
      <c r="Q134" s="100">
        <f t="shared" si="22"/>
        <v>60</v>
      </c>
      <c r="R134" s="100" t="str">
        <f t="shared" si="23"/>
        <v>lll</v>
      </c>
      <c r="S134" s="100" t="str">
        <f t="shared" si="29"/>
        <v>Mejorable</v>
      </c>
      <c r="T134" s="105">
        <v>5.0</v>
      </c>
      <c r="U134" s="263" t="s">
        <v>1665</v>
      </c>
      <c r="V134" s="268" t="s">
        <v>214</v>
      </c>
      <c r="W134" s="269" t="s">
        <v>1666</v>
      </c>
      <c r="X134" s="101" t="s">
        <v>215</v>
      </c>
      <c r="Y134" s="109" t="s">
        <v>1667</v>
      </c>
      <c r="Z134" s="270" t="s">
        <v>1668</v>
      </c>
      <c r="AA134" s="271" t="s">
        <v>1669</v>
      </c>
      <c r="AB134" s="98">
        <v>2.0</v>
      </c>
      <c r="AC134" s="98">
        <v>1.0</v>
      </c>
      <c r="AD134" s="100">
        <f t="shared" si="25"/>
        <v>2</v>
      </c>
      <c r="AE134" s="100" t="str">
        <f t="shared" si="26"/>
        <v>Bajo</v>
      </c>
      <c r="AF134" s="98">
        <v>10.0</v>
      </c>
      <c r="AG134" s="100">
        <f t="shared" si="27"/>
        <v>20</v>
      </c>
      <c r="AH134" s="100" t="str">
        <f t="shared" si="30"/>
        <v>4</v>
      </c>
    </row>
    <row r="135" ht="104.25" customHeight="1">
      <c r="B135" s="69"/>
      <c r="C135" s="70"/>
      <c r="D135" s="260" t="s">
        <v>1670</v>
      </c>
      <c r="E135" s="144" t="s">
        <v>307</v>
      </c>
      <c r="F135" s="97" t="s">
        <v>758</v>
      </c>
      <c r="G135" s="97" t="s">
        <v>759</v>
      </c>
      <c r="H135" s="97" t="s">
        <v>642</v>
      </c>
      <c r="I135" s="97" t="s">
        <v>760</v>
      </c>
      <c r="J135" s="102" t="s">
        <v>1671</v>
      </c>
      <c r="K135" s="97" t="s">
        <v>649</v>
      </c>
      <c r="L135" s="98">
        <v>2.0</v>
      </c>
      <c r="M135" s="98">
        <v>2.0</v>
      </c>
      <c r="N135" s="100">
        <f t="shared" si="20"/>
        <v>4</v>
      </c>
      <c r="O135" s="100" t="str">
        <f t="shared" si="21"/>
        <v>Bajo</v>
      </c>
      <c r="P135" s="98">
        <v>10.0</v>
      </c>
      <c r="Q135" s="100">
        <f t="shared" si="22"/>
        <v>40</v>
      </c>
      <c r="R135" s="100" t="str">
        <f t="shared" si="23"/>
        <v>lll</v>
      </c>
      <c r="S135" s="100" t="str">
        <f t="shared" si="29"/>
        <v>Mejorable</v>
      </c>
      <c r="T135" s="97">
        <v>3.0</v>
      </c>
      <c r="U135" s="97" t="s">
        <v>650</v>
      </c>
      <c r="V135" s="97" t="s">
        <v>214</v>
      </c>
      <c r="W135" s="97"/>
      <c r="X135" s="101" t="s">
        <v>215</v>
      </c>
      <c r="Y135" s="101" t="s">
        <v>215</v>
      </c>
      <c r="Z135" s="101" t="s">
        <v>215</v>
      </c>
      <c r="AA135" s="102" t="s">
        <v>1672</v>
      </c>
      <c r="AB135" s="98">
        <v>2.0</v>
      </c>
      <c r="AC135" s="98">
        <v>2.0</v>
      </c>
      <c r="AD135" s="100">
        <f t="shared" si="25"/>
        <v>4</v>
      </c>
      <c r="AE135" s="100" t="str">
        <f t="shared" si="26"/>
        <v>Bajo</v>
      </c>
      <c r="AF135" s="98">
        <v>10.0</v>
      </c>
      <c r="AG135" s="100">
        <f t="shared" si="27"/>
        <v>40</v>
      </c>
      <c r="AH135" s="100" t="str">
        <f t="shared" si="30"/>
        <v>3</v>
      </c>
    </row>
    <row r="136" ht="104.25" customHeight="1">
      <c r="B136" s="69"/>
      <c r="C136" s="70"/>
      <c r="D136" s="260" t="s">
        <v>1673</v>
      </c>
      <c r="E136" s="261" t="s">
        <v>272</v>
      </c>
      <c r="F136" s="109" t="s">
        <v>1674</v>
      </c>
      <c r="G136" s="173" t="s">
        <v>339</v>
      </c>
      <c r="H136" s="101" t="s">
        <v>1639</v>
      </c>
      <c r="I136" s="109" t="s">
        <v>1675</v>
      </c>
      <c r="J136" s="109" t="s">
        <v>1676</v>
      </c>
      <c r="K136" s="109" t="s">
        <v>1677</v>
      </c>
      <c r="L136" s="98">
        <v>2.0</v>
      </c>
      <c r="M136" s="98">
        <v>2.0</v>
      </c>
      <c r="N136" s="100">
        <f t="shared" si="20"/>
        <v>4</v>
      </c>
      <c r="O136" s="100" t="str">
        <f t="shared" si="21"/>
        <v>Bajo</v>
      </c>
      <c r="P136" s="98">
        <v>25.0</v>
      </c>
      <c r="Q136" s="100">
        <f t="shared" si="22"/>
        <v>100</v>
      </c>
      <c r="R136" s="100" t="str">
        <f t="shared" si="23"/>
        <v>lll</v>
      </c>
      <c r="S136" s="100" t="str">
        <f>IF(AND(R136="l"),"No se acepta",IF(AND(R136="ll"),"Aceptable con control especifico",IF(AND(R136="lll"),"Mejorable",IF(AND(R136="lV"),"Aceptable"))))</f>
        <v>Mejorable</v>
      </c>
      <c r="T136" s="173">
        <v>4.0</v>
      </c>
      <c r="U136" s="101" t="s">
        <v>1214</v>
      </c>
      <c r="V136" s="101" t="s">
        <v>272</v>
      </c>
      <c r="W136" s="101" t="s">
        <v>215</v>
      </c>
      <c r="X136" s="101" t="s">
        <v>215</v>
      </c>
      <c r="Y136" s="109" t="s">
        <v>215</v>
      </c>
      <c r="Z136" s="101" t="s">
        <v>1643</v>
      </c>
      <c r="AA136" s="271" t="s">
        <v>1669</v>
      </c>
      <c r="AB136" s="98">
        <v>2.0</v>
      </c>
      <c r="AC136" s="98">
        <v>2.0</v>
      </c>
      <c r="AD136" s="100">
        <f t="shared" si="25"/>
        <v>4</v>
      </c>
      <c r="AE136" s="100" t="str">
        <f t="shared" si="26"/>
        <v>Bajo</v>
      </c>
      <c r="AF136" s="98">
        <v>10.0</v>
      </c>
      <c r="AG136" s="100">
        <f t="shared" si="27"/>
        <v>40</v>
      </c>
      <c r="AH136" s="100" t="str">
        <f>IF(AND(AG136&gt;19,AG136=20),"lV",IF(AND(AG136&gt;=40,AG136&lt;=120),"lll",IF(AND(AG136&gt;=150,AG136&lt;=500),"ll",IF(AND(AG136&gt;=400,AG136&lt;=6000),"l"))))</f>
        <v>lll</v>
      </c>
    </row>
    <row r="137" ht="104.25" customHeight="1">
      <c r="B137" s="69"/>
      <c r="C137" s="70"/>
      <c r="D137" s="260" t="s">
        <v>1678</v>
      </c>
      <c r="E137" s="105" t="s">
        <v>272</v>
      </c>
      <c r="F137" s="97" t="s">
        <v>980</v>
      </c>
      <c r="G137" s="144" t="s">
        <v>466</v>
      </c>
      <c r="H137" s="115" t="s">
        <v>981</v>
      </c>
      <c r="I137" s="115" t="s">
        <v>982</v>
      </c>
      <c r="J137" s="272" t="s">
        <v>1679</v>
      </c>
      <c r="K137" s="115" t="s">
        <v>984</v>
      </c>
      <c r="L137" s="98">
        <v>6.0</v>
      </c>
      <c r="M137" s="98">
        <v>1.0</v>
      </c>
      <c r="N137" s="100">
        <f t="shared" si="20"/>
        <v>6</v>
      </c>
      <c r="O137" s="100" t="str">
        <f t="shared" si="21"/>
        <v>Medio</v>
      </c>
      <c r="P137" s="98">
        <v>25.0</v>
      </c>
      <c r="Q137" s="100">
        <f t="shared" si="22"/>
        <v>150</v>
      </c>
      <c r="R137" s="100" t="str">
        <f t="shared" si="23"/>
        <v>ll</v>
      </c>
      <c r="S137" s="100" t="str">
        <f t="shared" ref="S137:S165" si="31">IF(AND(R137="l"),"No Aceptable",IF(AND(R137="ll"),"Aceptable con control especifico",IF(AND(R137="lll"),"Mejorable",IF(AND(R137="lV"),"Se acepta"))))</f>
        <v>Aceptable con control especifico</v>
      </c>
      <c r="T137" s="97">
        <v>5.0</v>
      </c>
      <c r="U137" s="97" t="s">
        <v>985</v>
      </c>
      <c r="V137" s="144" t="s">
        <v>272</v>
      </c>
      <c r="W137" s="154"/>
      <c r="X137" s="101" t="s">
        <v>215</v>
      </c>
      <c r="Y137" s="101" t="s">
        <v>215</v>
      </c>
      <c r="Z137" s="115" t="s">
        <v>986</v>
      </c>
      <c r="AA137" s="115" t="s">
        <v>987</v>
      </c>
      <c r="AB137" s="98">
        <v>2.0</v>
      </c>
      <c r="AC137" s="98">
        <v>1.0</v>
      </c>
      <c r="AD137" s="100">
        <f t="shared" si="25"/>
        <v>2</v>
      </c>
      <c r="AE137" s="100" t="str">
        <f t="shared" si="26"/>
        <v>Bajo</v>
      </c>
      <c r="AF137" s="98">
        <v>25.0</v>
      </c>
      <c r="AG137" s="100">
        <f t="shared" si="27"/>
        <v>50</v>
      </c>
      <c r="AH137" s="100" t="str">
        <f t="shared" ref="AH137:AH165" si="32">IF(AND(AG137&gt;19,AG137=20),"4",IF(AND(AG137&gt;=40,AG137&lt;=120),"3",IF(AND(AG137&gt;=150,AG137&lt;=500),"2",IF(AND(AG137&gt;=400,AG137&lt;=6000),"1"))))</f>
        <v>3</v>
      </c>
    </row>
    <row r="138" ht="104.25" customHeight="1">
      <c r="B138" s="69"/>
      <c r="C138" s="70"/>
      <c r="D138" s="172" t="s">
        <v>1178</v>
      </c>
      <c r="E138" s="273" t="s">
        <v>272</v>
      </c>
      <c r="F138" s="174" t="s">
        <v>143</v>
      </c>
      <c r="G138" s="175" t="s">
        <v>330</v>
      </c>
      <c r="H138" s="175" t="s">
        <v>1179</v>
      </c>
      <c r="I138" s="176" t="s">
        <v>241</v>
      </c>
      <c r="J138" s="177"/>
      <c r="K138" s="175" t="s">
        <v>241</v>
      </c>
      <c r="L138" s="178">
        <v>6.0</v>
      </c>
      <c r="M138" s="98">
        <v>1.0</v>
      </c>
      <c r="N138" s="100">
        <f t="shared" si="20"/>
        <v>6</v>
      </c>
      <c r="O138" s="100" t="str">
        <f t="shared" si="21"/>
        <v>Medio</v>
      </c>
      <c r="P138" s="98">
        <v>25.0</v>
      </c>
      <c r="Q138" s="100">
        <f t="shared" si="22"/>
        <v>150</v>
      </c>
      <c r="R138" s="100" t="str">
        <f t="shared" si="23"/>
        <v>ll</v>
      </c>
      <c r="S138" s="100" t="str">
        <f t="shared" si="31"/>
        <v>Aceptable con control especifico</v>
      </c>
      <c r="T138" s="144">
        <v>4.0</v>
      </c>
      <c r="U138" s="175" t="s">
        <v>1179</v>
      </c>
      <c r="V138" s="179" t="s">
        <v>214</v>
      </c>
      <c r="W138" s="180"/>
      <c r="X138" s="101" t="s">
        <v>215</v>
      </c>
      <c r="Y138" s="101" t="s">
        <v>215</v>
      </c>
      <c r="Z138" s="143" t="s">
        <v>1180</v>
      </c>
      <c r="AA138" s="181" t="s">
        <v>1181</v>
      </c>
      <c r="AB138" s="98">
        <v>2.0</v>
      </c>
      <c r="AC138" s="98">
        <v>2.0</v>
      </c>
      <c r="AD138" s="100">
        <f t="shared" si="25"/>
        <v>4</v>
      </c>
      <c r="AE138" s="100" t="str">
        <f t="shared" si="26"/>
        <v>Bajo</v>
      </c>
      <c r="AF138" s="98">
        <v>25.0</v>
      </c>
      <c r="AG138" s="100">
        <f t="shared" si="27"/>
        <v>100</v>
      </c>
      <c r="AH138" s="100" t="str">
        <f t="shared" si="32"/>
        <v>3</v>
      </c>
    </row>
    <row r="139" ht="104.25" customHeight="1">
      <c r="B139" s="71"/>
      <c r="C139" s="73"/>
      <c r="D139" s="172" t="s">
        <v>1182</v>
      </c>
      <c r="E139" s="274" t="s">
        <v>272</v>
      </c>
      <c r="F139" s="263" t="s">
        <v>1680</v>
      </c>
      <c r="G139" s="183" t="s">
        <v>1184</v>
      </c>
      <c r="H139" s="184" t="s">
        <v>1185</v>
      </c>
      <c r="I139" s="275" t="s">
        <v>241</v>
      </c>
      <c r="J139" s="263" t="s">
        <v>1681</v>
      </c>
      <c r="K139" s="276" t="s">
        <v>241</v>
      </c>
      <c r="L139" s="98">
        <v>2.0</v>
      </c>
      <c r="M139" s="119">
        <v>1.0</v>
      </c>
      <c r="N139" s="100">
        <f t="shared" si="20"/>
        <v>2</v>
      </c>
      <c r="O139" s="100" t="str">
        <f t="shared" si="21"/>
        <v>Bajo</v>
      </c>
      <c r="P139" s="98">
        <v>10.0</v>
      </c>
      <c r="Q139" s="100">
        <f t="shared" si="22"/>
        <v>20</v>
      </c>
      <c r="R139" s="100" t="str">
        <f t="shared" si="23"/>
        <v>lV</v>
      </c>
      <c r="S139" s="100" t="str">
        <f t="shared" si="31"/>
        <v>Se acepta</v>
      </c>
      <c r="T139" s="144">
        <v>5.0</v>
      </c>
      <c r="U139" s="175" t="s">
        <v>1188</v>
      </c>
      <c r="V139" s="179" t="s">
        <v>272</v>
      </c>
      <c r="W139" s="180"/>
      <c r="X139" s="101" t="s">
        <v>215</v>
      </c>
      <c r="Y139" s="101" t="s">
        <v>215</v>
      </c>
      <c r="Z139" s="143" t="s">
        <v>336</v>
      </c>
      <c r="AA139" s="181" t="s">
        <v>402</v>
      </c>
      <c r="AB139" s="98">
        <v>2.0</v>
      </c>
      <c r="AC139" s="98">
        <v>1.0</v>
      </c>
      <c r="AD139" s="100">
        <f t="shared" si="25"/>
        <v>2</v>
      </c>
      <c r="AE139" s="100" t="str">
        <f t="shared" si="26"/>
        <v>Bajo</v>
      </c>
      <c r="AF139" s="98">
        <v>10.0</v>
      </c>
      <c r="AG139" s="100">
        <f t="shared" si="27"/>
        <v>20</v>
      </c>
      <c r="AH139" s="100" t="str">
        <f t="shared" si="32"/>
        <v>4</v>
      </c>
    </row>
    <row r="140" ht="104.25" customHeight="1">
      <c r="A140" s="93" t="s">
        <v>746</v>
      </c>
      <c r="B140" s="95" t="s">
        <v>1682</v>
      </c>
      <c r="C140" s="97" t="s">
        <v>748</v>
      </c>
      <c r="D140" s="97" t="s">
        <v>749</v>
      </c>
      <c r="E140" s="97" t="s">
        <v>214</v>
      </c>
      <c r="F140" s="97" t="s">
        <v>712</v>
      </c>
      <c r="G140" s="97" t="s">
        <v>219</v>
      </c>
      <c r="H140" s="97" t="s">
        <v>283</v>
      </c>
      <c r="I140" s="97" t="s">
        <v>750</v>
      </c>
      <c r="J140" s="97" t="s">
        <v>751</v>
      </c>
      <c r="K140" s="97" t="s">
        <v>752</v>
      </c>
      <c r="L140" s="99">
        <v>3.0</v>
      </c>
      <c r="M140" s="98">
        <v>2.0</v>
      </c>
      <c r="N140" s="100">
        <f t="shared" si="20"/>
        <v>6</v>
      </c>
      <c r="O140" s="100" t="str">
        <f t="shared" si="21"/>
        <v>Medio</v>
      </c>
      <c r="P140" s="98">
        <v>10.0</v>
      </c>
      <c r="Q140" s="100">
        <f t="shared" si="22"/>
        <v>60</v>
      </c>
      <c r="R140" s="100" t="str">
        <f t="shared" si="23"/>
        <v>lll</v>
      </c>
      <c r="S140" s="100" t="str">
        <f t="shared" si="31"/>
        <v>Mejorable</v>
      </c>
      <c r="T140" s="97">
        <v>6.0</v>
      </c>
      <c r="U140" s="97" t="s">
        <v>286</v>
      </c>
      <c r="V140" s="97" t="s">
        <v>214</v>
      </c>
      <c r="W140" s="97"/>
      <c r="X140" s="97" t="s">
        <v>753</v>
      </c>
      <c r="Y140" s="97" t="s">
        <v>754</v>
      </c>
      <c r="Z140" s="97" t="s">
        <v>755</v>
      </c>
      <c r="AA140" s="97" t="s">
        <v>436</v>
      </c>
      <c r="AB140" s="98">
        <v>2.0</v>
      </c>
      <c r="AC140" s="98">
        <v>3.0</v>
      </c>
      <c r="AD140" s="100">
        <f t="shared" si="25"/>
        <v>6</v>
      </c>
      <c r="AE140" s="100" t="str">
        <f t="shared" si="26"/>
        <v>Medio</v>
      </c>
      <c r="AF140" s="98">
        <v>25.0</v>
      </c>
      <c r="AG140" s="100">
        <f t="shared" si="27"/>
        <v>150</v>
      </c>
      <c r="AH140" s="100" t="str">
        <f t="shared" si="32"/>
        <v>2</v>
      </c>
    </row>
    <row r="141" ht="104.25" customHeight="1">
      <c r="A141" s="88"/>
      <c r="B141" s="88"/>
      <c r="C141" s="93" t="s">
        <v>756</v>
      </c>
      <c r="D141" s="116" t="s">
        <v>757</v>
      </c>
      <c r="E141" s="116" t="s">
        <v>272</v>
      </c>
      <c r="F141" s="116" t="s">
        <v>758</v>
      </c>
      <c r="G141" s="116" t="s">
        <v>759</v>
      </c>
      <c r="H141" s="97" t="s">
        <v>642</v>
      </c>
      <c r="I141" s="97" t="s">
        <v>760</v>
      </c>
      <c r="J141" s="97"/>
      <c r="K141" s="97" t="s">
        <v>649</v>
      </c>
      <c r="L141" s="98">
        <v>2.0</v>
      </c>
      <c r="M141" s="98">
        <v>2.0</v>
      </c>
      <c r="N141" s="100">
        <f t="shared" si="20"/>
        <v>4</v>
      </c>
      <c r="O141" s="100" t="str">
        <f t="shared" si="21"/>
        <v>Bajo</v>
      </c>
      <c r="P141" s="98">
        <v>10.0</v>
      </c>
      <c r="Q141" s="100">
        <f t="shared" si="22"/>
        <v>40</v>
      </c>
      <c r="R141" s="100" t="str">
        <f t="shared" si="23"/>
        <v>lll</v>
      </c>
      <c r="S141" s="100" t="str">
        <f t="shared" si="31"/>
        <v>Mejorable</v>
      </c>
      <c r="T141" s="97">
        <v>3.0</v>
      </c>
      <c r="U141" s="97" t="s">
        <v>650</v>
      </c>
      <c r="V141" s="97" t="s">
        <v>214</v>
      </c>
      <c r="W141" s="97"/>
      <c r="X141" s="101" t="s">
        <v>215</v>
      </c>
      <c r="Y141" s="101" t="s">
        <v>215</v>
      </c>
      <c r="Z141" s="97" t="s">
        <v>761</v>
      </c>
      <c r="AA141" s="97" t="s">
        <v>762</v>
      </c>
      <c r="AB141" s="98">
        <v>2.0</v>
      </c>
      <c r="AC141" s="98">
        <v>2.0</v>
      </c>
      <c r="AD141" s="100">
        <f t="shared" si="25"/>
        <v>4</v>
      </c>
      <c r="AE141" s="100" t="str">
        <f t="shared" si="26"/>
        <v>Bajo</v>
      </c>
      <c r="AF141" s="98">
        <v>10.0</v>
      </c>
      <c r="AG141" s="100">
        <f t="shared" si="27"/>
        <v>40</v>
      </c>
      <c r="AH141" s="100" t="str">
        <f t="shared" si="32"/>
        <v>3</v>
      </c>
    </row>
    <row r="142" ht="104.25" customHeight="1">
      <c r="A142" s="88"/>
      <c r="B142" s="88"/>
      <c r="C142" s="88"/>
      <c r="D142" s="93" t="s">
        <v>763</v>
      </c>
      <c r="E142" s="97" t="s">
        <v>272</v>
      </c>
      <c r="F142" s="97" t="s">
        <v>484</v>
      </c>
      <c r="G142" s="97" t="s">
        <v>485</v>
      </c>
      <c r="H142" s="114" t="s">
        <v>486</v>
      </c>
      <c r="I142" s="97"/>
      <c r="J142" s="97" t="s">
        <v>764</v>
      </c>
      <c r="K142" s="97" t="s">
        <v>765</v>
      </c>
      <c r="L142" s="99">
        <v>3.0</v>
      </c>
      <c r="M142" s="98">
        <v>2.0</v>
      </c>
      <c r="N142" s="100">
        <f t="shared" si="20"/>
        <v>6</v>
      </c>
      <c r="O142" s="100" t="str">
        <f t="shared" si="21"/>
        <v>Medio</v>
      </c>
      <c r="P142" s="98">
        <v>10.0</v>
      </c>
      <c r="Q142" s="100">
        <f t="shared" si="22"/>
        <v>60</v>
      </c>
      <c r="R142" s="100" t="str">
        <f t="shared" si="23"/>
        <v>lll</v>
      </c>
      <c r="S142" s="100" t="str">
        <f t="shared" si="31"/>
        <v>Mejorable</v>
      </c>
      <c r="T142" s="97">
        <v>4.0</v>
      </c>
      <c r="U142" s="97"/>
      <c r="V142" s="97" t="s">
        <v>272</v>
      </c>
      <c r="W142" s="97"/>
      <c r="X142" s="101" t="s">
        <v>215</v>
      </c>
      <c r="Y142" s="101" t="s">
        <v>215</v>
      </c>
      <c r="Z142" s="97" t="s">
        <v>766</v>
      </c>
      <c r="AA142" s="101" t="s">
        <v>215</v>
      </c>
      <c r="AB142" s="98">
        <v>2.0</v>
      </c>
      <c r="AC142" s="98">
        <v>3.0</v>
      </c>
      <c r="AD142" s="100">
        <f t="shared" si="25"/>
        <v>6</v>
      </c>
      <c r="AE142" s="100" t="str">
        <f t="shared" si="26"/>
        <v>Medio</v>
      </c>
      <c r="AF142" s="98">
        <v>10.0</v>
      </c>
      <c r="AG142" s="100">
        <f t="shared" si="27"/>
        <v>60</v>
      </c>
      <c r="AH142" s="100" t="str">
        <f t="shared" si="32"/>
        <v>3</v>
      </c>
    </row>
    <row r="143" ht="104.25" customHeight="1">
      <c r="A143" s="88"/>
      <c r="B143" s="88"/>
      <c r="C143" s="88"/>
      <c r="D143" s="88"/>
      <c r="E143" s="96" t="s">
        <v>272</v>
      </c>
      <c r="F143" s="96" t="s">
        <v>484</v>
      </c>
      <c r="G143" s="96" t="s">
        <v>491</v>
      </c>
      <c r="H143" s="97" t="s">
        <v>767</v>
      </c>
      <c r="I143" s="97" t="s">
        <v>492</v>
      </c>
      <c r="J143" s="97" t="s">
        <v>768</v>
      </c>
      <c r="K143" s="97" t="s">
        <v>769</v>
      </c>
      <c r="L143" s="98">
        <v>2.0</v>
      </c>
      <c r="M143" s="98">
        <v>2.0</v>
      </c>
      <c r="N143" s="100">
        <f t="shared" si="20"/>
        <v>4</v>
      </c>
      <c r="O143" s="100" t="str">
        <f t="shared" si="21"/>
        <v>Bajo</v>
      </c>
      <c r="P143" s="98">
        <v>10.0</v>
      </c>
      <c r="Q143" s="100">
        <f t="shared" si="22"/>
        <v>40</v>
      </c>
      <c r="R143" s="100" t="str">
        <f t="shared" si="23"/>
        <v>lll</v>
      </c>
      <c r="S143" s="100" t="str">
        <f t="shared" si="31"/>
        <v>Mejorable</v>
      </c>
      <c r="T143" s="97">
        <v>5.0</v>
      </c>
      <c r="U143" s="97" t="s">
        <v>405</v>
      </c>
      <c r="V143" s="97" t="s">
        <v>272</v>
      </c>
      <c r="W143" s="97"/>
      <c r="X143" s="101" t="s">
        <v>215</v>
      </c>
      <c r="Y143" s="97" t="s">
        <v>406</v>
      </c>
      <c r="Z143" s="97" t="s">
        <v>770</v>
      </c>
      <c r="AA143" s="97" t="s">
        <v>408</v>
      </c>
      <c r="AB143" s="98">
        <v>2.0</v>
      </c>
      <c r="AC143" s="98">
        <v>2.0</v>
      </c>
      <c r="AD143" s="100">
        <f t="shared" si="25"/>
        <v>4</v>
      </c>
      <c r="AE143" s="100" t="str">
        <f t="shared" si="26"/>
        <v>Bajo</v>
      </c>
      <c r="AF143" s="98">
        <v>10.0</v>
      </c>
      <c r="AG143" s="100">
        <f t="shared" si="27"/>
        <v>40</v>
      </c>
      <c r="AH143" s="100" t="str">
        <f t="shared" si="32"/>
        <v>3</v>
      </c>
    </row>
    <row r="144" ht="104.25" customHeight="1">
      <c r="A144" s="88"/>
      <c r="B144" s="88"/>
      <c r="C144" s="88"/>
      <c r="D144" s="88"/>
      <c r="E144" s="97" t="s">
        <v>272</v>
      </c>
      <c r="F144" s="97" t="s">
        <v>484</v>
      </c>
      <c r="G144" s="97" t="s">
        <v>771</v>
      </c>
      <c r="H144" s="97" t="s">
        <v>453</v>
      </c>
      <c r="I144" s="97" t="s">
        <v>454</v>
      </c>
      <c r="J144" s="97"/>
      <c r="K144" s="97" t="s">
        <v>456</v>
      </c>
      <c r="L144" s="98">
        <v>2.0</v>
      </c>
      <c r="M144" s="98">
        <v>3.0</v>
      </c>
      <c r="N144" s="100">
        <f t="shared" si="20"/>
        <v>6</v>
      </c>
      <c r="O144" s="100" t="str">
        <f t="shared" si="21"/>
        <v>Medio</v>
      </c>
      <c r="P144" s="98">
        <v>10.0</v>
      </c>
      <c r="Q144" s="100">
        <f t="shared" si="22"/>
        <v>60</v>
      </c>
      <c r="R144" s="100" t="str">
        <f t="shared" si="23"/>
        <v>lll</v>
      </c>
      <c r="S144" s="100" t="str">
        <f t="shared" si="31"/>
        <v>Mejorable</v>
      </c>
      <c r="T144" s="97">
        <v>5.0</v>
      </c>
      <c r="U144" s="97" t="s">
        <v>657</v>
      </c>
      <c r="V144" s="97"/>
      <c r="W144" s="97"/>
      <c r="X144" s="101" t="s">
        <v>215</v>
      </c>
      <c r="Y144" s="101" t="s">
        <v>215</v>
      </c>
      <c r="Z144" s="97" t="s">
        <v>772</v>
      </c>
      <c r="AA144" s="97" t="s">
        <v>355</v>
      </c>
      <c r="AB144" s="98">
        <v>2.0</v>
      </c>
      <c r="AC144" s="98">
        <v>3.0</v>
      </c>
      <c r="AD144" s="100">
        <f t="shared" si="25"/>
        <v>6</v>
      </c>
      <c r="AE144" s="100" t="str">
        <f t="shared" si="26"/>
        <v>Medio</v>
      </c>
      <c r="AF144" s="98">
        <v>10.0</v>
      </c>
      <c r="AG144" s="100">
        <f t="shared" si="27"/>
        <v>60</v>
      </c>
      <c r="AH144" s="100" t="str">
        <f t="shared" si="32"/>
        <v>3</v>
      </c>
    </row>
    <row r="145" ht="104.25" customHeight="1">
      <c r="A145" s="88"/>
      <c r="B145" s="88"/>
      <c r="C145" s="91"/>
      <c r="D145" s="91"/>
      <c r="E145" s="116" t="s">
        <v>272</v>
      </c>
      <c r="F145" s="116" t="s">
        <v>484</v>
      </c>
      <c r="G145" s="116" t="s">
        <v>771</v>
      </c>
      <c r="H145" s="97" t="s">
        <v>496</v>
      </c>
      <c r="I145" s="97" t="s">
        <v>773</v>
      </c>
      <c r="J145" s="97"/>
      <c r="K145" s="97" t="s">
        <v>765</v>
      </c>
      <c r="L145" s="98">
        <v>2.0</v>
      </c>
      <c r="M145" s="98">
        <v>2.0</v>
      </c>
      <c r="N145" s="100">
        <f t="shared" si="20"/>
        <v>4</v>
      </c>
      <c r="O145" s="100" t="str">
        <f t="shared" si="21"/>
        <v>Bajo</v>
      </c>
      <c r="P145" s="98">
        <v>25.0</v>
      </c>
      <c r="Q145" s="100">
        <f t="shared" si="22"/>
        <v>100</v>
      </c>
      <c r="R145" s="100" t="str">
        <f t="shared" si="23"/>
        <v>lll</v>
      </c>
      <c r="S145" s="100" t="str">
        <f t="shared" si="31"/>
        <v>Mejorable</v>
      </c>
      <c r="T145" s="97">
        <v>4.0</v>
      </c>
      <c r="U145" s="97" t="s">
        <v>499</v>
      </c>
      <c r="V145" s="97" t="s">
        <v>272</v>
      </c>
      <c r="W145" s="97"/>
      <c r="X145" s="101" t="s">
        <v>215</v>
      </c>
      <c r="Y145" s="97" t="s">
        <v>774</v>
      </c>
      <c r="Z145" s="97" t="s">
        <v>640</v>
      </c>
      <c r="AA145" s="97" t="s">
        <v>502</v>
      </c>
      <c r="AB145" s="98">
        <v>2.0</v>
      </c>
      <c r="AC145" s="98">
        <v>2.0</v>
      </c>
      <c r="AD145" s="100">
        <f t="shared" si="25"/>
        <v>4</v>
      </c>
      <c r="AE145" s="100" t="str">
        <f t="shared" si="26"/>
        <v>Bajo</v>
      </c>
      <c r="AF145" s="98">
        <v>25.0</v>
      </c>
      <c r="AG145" s="100">
        <f t="shared" si="27"/>
        <v>100</v>
      </c>
      <c r="AH145" s="100" t="str">
        <f t="shared" si="32"/>
        <v>3</v>
      </c>
    </row>
    <row r="146" ht="104.25" customHeight="1">
      <c r="A146" s="88"/>
      <c r="B146" s="88"/>
      <c r="C146" s="95" t="s">
        <v>1683</v>
      </c>
      <c r="D146" s="93" t="s">
        <v>763</v>
      </c>
      <c r="E146" s="97" t="s">
        <v>272</v>
      </c>
      <c r="F146" s="97" t="s">
        <v>484</v>
      </c>
      <c r="G146" s="97" t="s">
        <v>485</v>
      </c>
      <c r="H146" s="114" t="s">
        <v>486</v>
      </c>
      <c r="I146" s="97"/>
      <c r="J146" s="97" t="s">
        <v>764</v>
      </c>
      <c r="K146" s="97" t="s">
        <v>765</v>
      </c>
      <c r="L146" s="98">
        <v>2.0</v>
      </c>
      <c r="M146" s="98">
        <v>2.0</v>
      </c>
      <c r="N146" s="100">
        <f t="shared" si="20"/>
        <v>4</v>
      </c>
      <c r="O146" s="100" t="str">
        <f t="shared" si="21"/>
        <v>Bajo</v>
      </c>
      <c r="P146" s="98">
        <v>10.0</v>
      </c>
      <c r="Q146" s="100">
        <f t="shared" si="22"/>
        <v>40</v>
      </c>
      <c r="R146" s="100" t="str">
        <f t="shared" si="23"/>
        <v>lll</v>
      </c>
      <c r="S146" s="100" t="str">
        <f t="shared" si="31"/>
        <v>Mejorable</v>
      </c>
      <c r="T146" s="97">
        <v>4.0</v>
      </c>
      <c r="U146" s="97"/>
      <c r="V146" s="97" t="s">
        <v>272</v>
      </c>
      <c r="W146" s="97"/>
      <c r="X146" s="101" t="s">
        <v>215</v>
      </c>
      <c r="Y146" s="101" t="s">
        <v>215</v>
      </c>
      <c r="Z146" s="97" t="s">
        <v>776</v>
      </c>
      <c r="AA146" s="97" t="s">
        <v>777</v>
      </c>
      <c r="AB146" s="98">
        <v>2.0</v>
      </c>
      <c r="AC146" s="98">
        <v>2.0</v>
      </c>
      <c r="AD146" s="100">
        <f t="shared" si="25"/>
        <v>4</v>
      </c>
      <c r="AE146" s="100" t="str">
        <f t="shared" si="26"/>
        <v>Bajo</v>
      </c>
      <c r="AF146" s="98">
        <v>25.0</v>
      </c>
      <c r="AG146" s="100">
        <f t="shared" si="27"/>
        <v>100</v>
      </c>
      <c r="AH146" s="100" t="str">
        <f t="shared" si="32"/>
        <v>3</v>
      </c>
    </row>
    <row r="147" ht="104.25" customHeight="1">
      <c r="A147" s="88"/>
      <c r="B147" s="88"/>
      <c r="C147" s="88"/>
      <c r="D147" s="88"/>
      <c r="E147" s="96" t="s">
        <v>272</v>
      </c>
      <c r="F147" s="96" t="s">
        <v>484</v>
      </c>
      <c r="G147" s="96" t="s">
        <v>491</v>
      </c>
      <c r="H147" s="97" t="s">
        <v>767</v>
      </c>
      <c r="I147" s="97" t="s">
        <v>492</v>
      </c>
      <c r="J147" s="97" t="s">
        <v>778</v>
      </c>
      <c r="K147" s="97" t="s">
        <v>769</v>
      </c>
      <c r="L147" s="98">
        <v>2.0</v>
      </c>
      <c r="M147" s="98">
        <v>2.0</v>
      </c>
      <c r="N147" s="100">
        <f t="shared" si="20"/>
        <v>4</v>
      </c>
      <c r="O147" s="100" t="str">
        <f t="shared" si="21"/>
        <v>Bajo</v>
      </c>
      <c r="P147" s="98">
        <v>10.0</v>
      </c>
      <c r="Q147" s="100">
        <f t="shared" si="22"/>
        <v>40</v>
      </c>
      <c r="R147" s="100" t="str">
        <f t="shared" si="23"/>
        <v>lll</v>
      </c>
      <c r="S147" s="100" t="str">
        <f t="shared" si="31"/>
        <v>Mejorable</v>
      </c>
      <c r="T147" s="97">
        <v>5.0</v>
      </c>
      <c r="U147" s="97" t="s">
        <v>405</v>
      </c>
      <c r="V147" s="97" t="s">
        <v>272</v>
      </c>
      <c r="W147" s="97"/>
      <c r="X147" s="101" t="s">
        <v>215</v>
      </c>
      <c r="Y147" s="97" t="s">
        <v>406</v>
      </c>
      <c r="Z147" s="97" t="s">
        <v>779</v>
      </c>
      <c r="AA147" s="97" t="s">
        <v>408</v>
      </c>
      <c r="AB147" s="98">
        <v>2.0</v>
      </c>
      <c r="AC147" s="98">
        <v>2.0</v>
      </c>
      <c r="AD147" s="100">
        <f t="shared" si="25"/>
        <v>4</v>
      </c>
      <c r="AE147" s="100" t="str">
        <f t="shared" si="26"/>
        <v>Bajo</v>
      </c>
      <c r="AF147" s="98">
        <v>10.0</v>
      </c>
      <c r="AG147" s="100">
        <f t="shared" si="27"/>
        <v>40</v>
      </c>
      <c r="AH147" s="100" t="str">
        <f t="shared" si="32"/>
        <v>3</v>
      </c>
    </row>
    <row r="148" ht="104.25" customHeight="1">
      <c r="A148" s="88"/>
      <c r="B148" s="88"/>
      <c r="C148" s="88"/>
      <c r="D148" s="88"/>
      <c r="E148" s="96" t="s">
        <v>272</v>
      </c>
      <c r="F148" s="97" t="s">
        <v>484</v>
      </c>
      <c r="G148" s="97" t="s">
        <v>771</v>
      </c>
      <c r="H148" s="97" t="s">
        <v>453</v>
      </c>
      <c r="I148" s="97" t="s">
        <v>454</v>
      </c>
      <c r="J148" s="97"/>
      <c r="K148" s="97" t="s">
        <v>456</v>
      </c>
      <c r="L148" s="98">
        <v>2.0</v>
      </c>
      <c r="M148" s="98">
        <v>2.0</v>
      </c>
      <c r="N148" s="100">
        <f t="shared" si="20"/>
        <v>4</v>
      </c>
      <c r="O148" s="100" t="str">
        <f t="shared" si="21"/>
        <v>Bajo</v>
      </c>
      <c r="P148" s="98">
        <v>10.0</v>
      </c>
      <c r="Q148" s="100">
        <f t="shared" si="22"/>
        <v>40</v>
      </c>
      <c r="R148" s="100" t="str">
        <f t="shared" si="23"/>
        <v>lll</v>
      </c>
      <c r="S148" s="100" t="str">
        <f t="shared" si="31"/>
        <v>Mejorable</v>
      </c>
      <c r="T148" s="97">
        <v>5.0</v>
      </c>
      <c r="U148" s="97" t="s">
        <v>657</v>
      </c>
      <c r="V148" s="97"/>
      <c r="W148" s="97"/>
      <c r="X148" s="101" t="s">
        <v>215</v>
      </c>
      <c r="Y148" s="101" t="s">
        <v>215</v>
      </c>
      <c r="Z148" s="97" t="s">
        <v>772</v>
      </c>
      <c r="AA148" s="97" t="s">
        <v>355</v>
      </c>
      <c r="AB148" s="98">
        <v>2.0</v>
      </c>
      <c r="AC148" s="98">
        <v>2.0</v>
      </c>
      <c r="AD148" s="100">
        <f t="shared" si="25"/>
        <v>4</v>
      </c>
      <c r="AE148" s="100" t="str">
        <f t="shared" si="26"/>
        <v>Bajo</v>
      </c>
      <c r="AF148" s="98">
        <v>10.0</v>
      </c>
      <c r="AG148" s="100">
        <f t="shared" si="27"/>
        <v>40</v>
      </c>
      <c r="AH148" s="100" t="str">
        <f t="shared" si="32"/>
        <v>3</v>
      </c>
    </row>
    <row r="149" ht="104.25" customHeight="1">
      <c r="A149" s="88"/>
      <c r="B149" s="88"/>
      <c r="C149" s="88"/>
      <c r="D149" s="91"/>
      <c r="E149" s="96" t="s">
        <v>272</v>
      </c>
      <c r="F149" s="97" t="s">
        <v>484</v>
      </c>
      <c r="G149" s="97" t="s">
        <v>771</v>
      </c>
      <c r="H149" s="97" t="s">
        <v>496</v>
      </c>
      <c r="I149" s="97" t="s">
        <v>497</v>
      </c>
      <c r="J149" s="97"/>
      <c r="K149" s="97" t="s">
        <v>765</v>
      </c>
      <c r="L149" s="98">
        <v>2.0</v>
      </c>
      <c r="M149" s="98">
        <v>2.0</v>
      </c>
      <c r="N149" s="100">
        <f t="shared" si="20"/>
        <v>4</v>
      </c>
      <c r="O149" s="100" t="str">
        <f t="shared" si="21"/>
        <v>Bajo</v>
      </c>
      <c r="P149" s="98">
        <v>25.0</v>
      </c>
      <c r="Q149" s="100">
        <f t="shared" si="22"/>
        <v>100</v>
      </c>
      <c r="R149" s="100" t="str">
        <f t="shared" si="23"/>
        <v>lll</v>
      </c>
      <c r="S149" s="100" t="str">
        <f t="shared" si="31"/>
        <v>Mejorable</v>
      </c>
      <c r="T149" s="97">
        <v>4.0</v>
      </c>
      <c r="U149" s="97" t="s">
        <v>499</v>
      </c>
      <c r="V149" s="97" t="s">
        <v>272</v>
      </c>
      <c r="W149" s="97"/>
      <c r="X149" s="101" t="s">
        <v>215</v>
      </c>
      <c r="Y149" s="97" t="s">
        <v>780</v>
      </c>
      <c r="Z149" s="97" t="s">
        <v>640</v>
      </c>
      <c r="AA149" s="97" t="s">
        <v>502</v>
      </c>
      <c r="AB149" s="98">
        <v>2.0</v>
      </c>
      <c r="AC149" s="98">
        <v>2.0</v>
      </c>
      <c r="AD149" s="100">
        <f t="shared" si="25"/>
        <v>4</v>
      </c>
      <c r="AE149" s="100" t="str">
        <f t="shared" si="26"/>
        <v>Bajo</v>
      </c>
      <c r="AF149" s="98">
        <v>25.0</v>
      </c>
      <c r="AG149" s="100">
        <f t="shared" si="27"/>
        <v>100</v>
      </c>
      <c r="AH149" s="100" t="str">
        <f t="shared" si="32"/>
        <v>3</v>
      </c>
    </row>
    <row r="150" ht="104.25" customHeight="1">
      <c r="A150" s="88"/>
      <c r="B150" s="88"/>
      <c r="C150" s="88"/>
      <c r="D150" s="116" t="s">
        <v>763</v>
      </c>
      <c r="E150" s="96" t="s">
        <v>272</v>
      </c>
      <c r="F150" s="116" t="s">
        <v>484</v>
      </c>
      <c r="G150" s="116" t="s">
        <v>781</v>
      </c>
      <c r="H150" s="97" t="s">
        <v>782</v>
      </c>
      <c r="I150" s="97" t="s">
        <v>783</v>
      </c>
      <c r="J150" s="97" t="s">
        <v>784</v>
      </c>
      <c r="K150" s="97" t="s">
        <v>785</v>
      </c>
      <c r="L150" s="98">
        <v>2.0</v>
      </c>
      <c r="M150" s="98">
        <v>2.0</v>
      </c>
      <c r="N150" s="100">
        <f t="shared" si="20"/>
        <v>4</v>
      </c>
      <c r="O150" s="100" t="str">
        <f t="shared" si="21"/>
        <v>Bajo</v>
      </c>
      <c r="P150" s="98">
        <v>25.0</v>
      </c>
      <c r="Q150" s="100">
        <f t="shared" si="22"/>
        <v>100</v>
      </c>
      <c r="R150" s="100" t="str">
        <f t="shared" si="23"/>
        <v>lll</v>
      </c>
      <c r="S150" s="100" t="str">
        <f t="shared" si="31"/>
        <v>Mejorable</v>
      </c>
      <c r="T150" s="97">
        <v>4.0</v>
      </c>
      <c r="U150" s="97" t="s">
        <v>786</v>
      </c>
      <c r="V150" s="97" t="s">
        <v>787</v>
      </c>
      <c r="W150" s="97"/>
      <c r="X150" s="97" t="s">
        <v>788</v>
      </c>
      <c r="Y150" s="97" t="s">
        <v>789</v>
      </c>
      <c r="Z150" s="97" t="s">
        <v>790</v>
      </c>
      <c r="AA150" s="97" t="s">
        <v>791</v>
      </c>
      <c r="AB150" s="98">
        <v>2.0</v>
      </c>
      <c r="AC150" s="98">
        <v>2.0</v>
      </c>
      <c r="AD150" s="100">
        <f t="shared" si="25"/>
        <v>4</v>
      </c>
      <c r="AE150" s="100" t="str">
        <f t="shared" si="26"/>
        <v>Bajo</v>
      </c>
      <c r="AF150" s="98">
        <v>25.0</v>
      </c>
      <c r="AG150" s="100">
        <f t="shared" si="27"/>
        <v>100</v>
      </c>
      <c r="AH150" s="100" t="str">
        <f t="shared" si="32"/>
        <v>3</v>
      </c>
    </row>
    <row r="151" ht="104.25" customHeight="1">
      <c r="A151" s="88"/>
      <c r="B151" s="88"/>
      <c r="C151" s="88"/>
      <c r="D151" s="97" t="s">
        <v>763</v>
      </c>
      <c r="E151" s="96" t="s">
        <v>272</v>
      </c>
      <c r="F151" s="97" t="s">
        <v>484</v>
      </c>
      <c r="G151" s="97" t="s">
        <v>459</v>
      </c>
      <c r="H151" s="114" t="s">
        <v>792</v>
      </c>
      <c r="I151" s="97" t="s">
        <v>793</v>
      </c>
      <c r="J151" s="97" t="s">
        <v>794</v>
      </c>
      <c r="K151" s="97" t="s">
        <v>795</v>
      </c>
      <c r="L151" s="98">
        <v>2.0</v>
      </c>
      <c r="M151" s="98">
        <v>2.0</v>
      </c>
      <c r="N151" s="100">
        <f t="shared" si="20"/>
        <v>4</v>
      </c>
      <c r="O151" s="100" t="str">
        <f t="shared" si="21"/>
        <v>Bajo</v>
      </c>
      <c r="P151" s="98">
        <v>25.0</v>
      </c>
      <c r="Q151" s="100">
        <f t="shared" si="22"/>
        <v>100</v>
      </c>
      <c r="R151" s="100" t="str">
        <f t="shared" si="23"/>
        <v>lll</v>
      </c>
      <c r="S151" s="100" t="str">
        <f t="shared" si="31"/>
        <v>Mejorable</v>
      </c>
      <c r="T151" s="97">
        <v>4.0</v>
      </c>
      <c r="U151" s="97" t="s">
        <v>796</v>
      </c>
      <c r="V151" s="97" t="s">
        <v>214</v>
      </c>
      <c r="W151" s="97"/>
      <c r="X151" s="101" t="s">
        <v>215</v>
      </c>
      <c r="Y151" s="97" t="s">
        <v>789</v>
      </c>
      <c r="Z151" s="97" t="s">
        <v>797</v>
      </c>
      <c r="AA151" s="97" t="s">
        <v>798</v>
      </c>
      <c r="AB151" s="98">
        <v>2.0</v>
      </c>
      <c r="AC151" s="98">
        <v>2.0</v>
      </c>
      <c r="AD151" s="100">
        <f t="shared" si="25"/>
        <v>4</v>
      </c>
      <c r="AE151" s="100" t="str">
        <f t="shared" si="26"/>
        <v>Bajo</v>
      </c>
      <c r="AF151" s="98">
        <v>25.0</v>
      </c>
      <c r="AG151" s="100">
        <f t="shared" si="27"/>
        <v>100</v>
      </c>
      <c r="AH151" s="100" t="str">
        <f t="shared" si="32"/>
        <v>3</v>
      </c>
    </row>
    <row r="152" ht="104.25" customHeight="1">
      <c r="A152" s="88"/>
      <c r="B152" s="88"/>
      <c r="C152" s="88"/>
      <c r="D152" s="96" t="s">
        <v>763</v>
      </c>
      <c r="E152" s="96" t="s">
        <v>272</v>
      </c>
      <c r="F152" s="96" t="s">
        <v>484</v>
      </c>
      <c r="G152" s="96" t="s">
        <v>269</v>
      </c>
      <c r="H152" s="97" t="s">
        <v>799</v>
      </c>
      <c r="I152" s="97"/>
      <c r="J152" s="97" t="s">
        <v>800</v>
      </c>
      <c r="K152" s="97" t="s">
        <v>801</v>
      </c>
      <c r="L152" s="98">
        <v>2.0</v>
      </c>
      <c r="M152" s="98">
        <v>2.0</v>
      </c>
      <c r="N152" s="100">
        <f t="shared" si="20"/>
        <v>4</v>
      </c>
      <c r="O152" s="100" t="str">
        <f t="shared" si="21"/>
        <v>Bajo</v>
      </c>
      <c r="P152" s="98">
        <v>25.0</v>
      </c>
      <c r="Q152" s="100">
        <f t="shared" si="22"/>
        <v>100</v>
      </c>
      <c r="R152" s="100" t="str">
        <f t="shared" si="23"/>
        <v>lll</v>
      </c>
      <c r="S152" s="100" t="str">
        <f t="shared" si="31"/>
        <v>Mejorable</v>
      </c>
      <c r="T152" s="142">
        <v>4.0</v>
      </c>
      <c r="U152" s="142"/>
      <c r="V152" s="142" t="s">
        <v>214</v>
      </c>
      <c r="W152" s="142"/>
      <c r="X152" s="101" t="s">
        <v>215</v>
      </c>
      <c r="Y152" s="101" t="s">
        <v>215</v>
      </c>
      <c r="Z152" s="143" t="s">
        <v>802</v>
      </c>
      <c r="AA152" s="143" t="s">
        <v>791</v>
      </c>
      <c r="AB152" s="98">
        <v>2.0</v>
      </c>
      <c r="AC152" s="98">
        <v>2.0</v>
      </c>
      <c r="AD152" s="100">
        <f t="shared" si="25"/>
        <v>4</v>
      </c>
      <c r="AE152" s="100" t="str">
        <f t="shared" si="26"/>
        <v>Bajo</v>
      </c>
      <c r="AF152" s="98">
        <v>25.0</v>
      </c>
      <c r="AG152" s="100">
        <f t="shared" si="27"/>
        <v>100</v>
      </c>
      <c r="AH152" s="100" t="str">
        <f t="shared" si="32"/>
        <v>3</v>
      </c>
    </row>
    <row r="153" ht="104.25" customHeight="1">
      <c r="A153" s="88"/>
      <c r="B153" s="88"/>
      <c r="C153" s="91"/>
      <c r="D153" s="97" t="s">
        <v>763</v>
      </c>
      <c r="E153" s="96" t="s">
        <v>272</v>
      </c>
      <c r="F153" s="97" t="s">
        <v>484</v>
      </c>
      <c r="G153" s="97" t="s">
        <v>771</v>
      </c>
      <c r="H153" s="97" t="s">
        <v>453</v>
      </c>
      <c r="I153" s="97" t="s">
        <v>803</v>
      </c>
      <c r="J153" s="97" t="s">
        <v>804</v>
      </c>
      <c r="K153" s="97" t="s">
        <v>805</v>
      </c>
      <c r="L153" s="98">
        <v>2.0</v>
      </c>
      <c r="M153" s="98">
        <v>2.0</v>
      </c>
      <c r="N153" s="100">
        <f t="shared" si="20"/>
        <v>4</v>
      </c>
      <c r="O153" s="100" t="str">
        <f t="shared" si="21"/>
        <v>Bajo</v>
      </c>
      <c r="P153" s="98">
        <v>25.0</v>
      </c>
      <c r="Q153" s="100">
        <f t="shared" si="22"/>
        <v>100</v>
      </c>
      <c r="R153" s="100" t="str">
        <f t="shared" si="23"/>
        <v>lll</v>
      </c>
      <c r="S153" s="100" t="str">
        <f t="shared" si="31"/>
        <v>Mejorable</v>
      </c>
      <c r="T153" s="142">
        <v>4.0</v>
      </c>
      <c r="U153" s="142"/>
      <c r="V153" s="142" t="s">
        <v>214</v>
      </c>
      <c r="W153" s="142"/>
      <c r="X153" s="101" t="s">
        <v>215</v>
      </c>
      <c r="Y153" s="101" t="s">
        <v>215</v>
      </c>
      <c r="Z153" s="143" t="s">
        <v>806</v>
      </c>
      <c r="AA153" s="143" t="s">
        <v>807</v>
      </c>
      <c r="AB153" s="98">
        <v>2.0</v>
      </c>
      <c r="AC153" s="98">
        <v>2.0</v>
      </c>
      <c r="AD153" s="100">
        <f t="shared" si="25"/>
        <v>4</v>
      </c>
      <c r="AE153" s="100" t="str">
        <f t="shared" si="26"/>
        <v>Bajo</v>
      </c>
      <c r="AF153" s="98">
        <v>25.0</v>
      </c>
      <c r="AG153" s="100">
        <f t="shared" si="27"/>
        <v>100</v>
      </c>
      <c r="AH153" s="100" t="str">
        <f t="shared" si="32"/>
        <v>3</v>
      </c>
    </row>
    <row r="154" ht="104.25" customHeight="1">
      <c r="A154" s="88"/>
      <c r="B154" s="88"/>
      <c r="C154" s="97" t="s">
        <v>808</v>
      </c>
      <c r="D154" s="97" t="s">
        <v>763</v>
      </c>
      <c r="E154" s="96" t="s">
        <v>272</v>
      </c>
      <c r="F154" s="97" t="s">
        <v>484</v>
      </c>
      <c r="G154" s="97" t="s">
        <v>282</v>
      </c>
      <c r="H154" s="97" t="s">
        <v>809</v>
      </c>
      <c r="I154" s="97"/>
      <c r="J154" s="97"/>
      <c r="K154" s="97" t="s">
        <v>810</v>
      </c>
      <c r="L154" s="98">
        <v>2.0</v>
      </c>
      <c r="M154" s="98">
        <v>2.0</v>
      </c>
      <c r="N154" s="100">
        <f t="shared" si="20"/>
        <v>4</v>
      </c>
      <c r="O154" s="100" t="str">
        <f t="shared" si="21"/>
        <v>Bajo</v>
      </c>
      <c r="P154" s="98">
        <v>10.0</v>
      </c>
      <c r="Q154" s="100">
        <f t="shared" si="22"/>
        <v>40</v>
      </c>
      <c r="R154" s="100" t="str">
        <f t="shared" si="23"/>
        <v>lll</v>
      </c>
      <c r="S154" s="100" t="str">
        <f t="shared" si="31"/>
        <v>Mejorable</v>
      </c>
      <c r="T154" s="97">
        <v>3.0</v>
      </c>
      <c r="U154" s="97" t="s">
        <v>613</v>
      </c>
      <c r="V154" s="97" t="s">
        <v>214</v>
      </c>
      <c r="W154" s="97"/>
      <c r="X154" s="101" t="s">
        <v>215</v>
      </c>
      <c r="Y154" s="101" t="s">
        <v>215</v>
      </c>
      <c r="Z154" s="97" t="s">
        <v>811</v>
      </c>
      <c r="AA154" s="101" t="s">
        <v>215</v>
      </c>
      <c r="AB154" s="98">
        <v>2.0</v>
      </c>
      <c r="AC154" s="98">
        <v>2.0</v>
      </c>
      <c r="AD154" s="100">
        <f t="shared" si="25"/>
        <v>4</v>
      </c>
      <c r="AE154" s="100" t="str">
        <f t="shared" si="26"/>
        <v>Bajo</v>
      </c>
      <c r="AF154" s="98">
        <v>10.0</v>
      </c>
      <c r="AG154" s="100">
        <f t="shared" si="27"/>
        <v>40</v>
      </c>
      <c r="AH154" s="100" t="str">
        <f t="shared" si="32"/>
        <v>3</v>
      </c>
    </row>
    <row r="155" ht="104.25" customHeight="1">
      <c r="A155" s="88"/>
      <c r="B155" s="88"/>
      <c r="C155" s="93" t="s">
        <v>812</v>
      </c>
      <c r="D155" s="140" t="s">
        <v>813</v>
      </c>
      <c r="E155" s="96" t="s">
        <v>272</v>
      </c>
      <c r="F155" s="97" t="s">
        <v>814</v>
      </c>
      <c r="G155" s="97" t="s">
        <v>269</v>
      </c>
      <c r="H155" s="97" t="s">
        <v>445</v>
      </c>
      <c r="I155" s="97" t="s">
        <v>815</v>
      </c>
      <c r="J155" s="97" t="s">
        <v>816</v>
      </c>
      <c r="K155" s="97" t="s">
        <v>448</v>
      </c>
      <c r="L155" s="98">
        <v>2.0</v>
      </c>
      <c r="M155" s="98">
        <v>2.0</v>
      </c>
      <c r="N155" s="100">
        <f t="shared" si="20"/>
        <v>4</v>
      </c>
      <c r="O155" s="100" t="str">
        <f t="shared" si="21"/>
        <v>Bajo</v>
      </c>
      <c r="P155" s="98">
        <v>25.0</v>
      </c>
      <c r="Q155" s="100">
        <f t="shared" si="22"/>
        <v>100</v>
      </c>
      <c r="R155" s="100" t="str">
        <f t="shared" si="23"/>
        <v>lll</v>
      </c>
      <c r="S155" s="100" t="str">
        <f t="shared" si="31"/>
        <v>Mejorable</v>
      </c>
      <c r="T155" s="97">
        <v>3.0</v>
      </c>
      <c r="U155" s="97" t="s">
        <v>449</v>
      </c>
      <c r="V155" s="97" t="s">
        <v>214</v>
      </c>
      <c r="W155" s="97"/>
      <c r="X155" s="101" t="s">
        <v>215</v>
      </c>
      <c r="Y155" s="97" t="s">
        <v>817</v>
      </c>
      <c r="Z155" s="97" t="s">
        <v>818</v>
      </c>
      <c r="AA155" s="97" t="s">
        <v>452</v>
      </c>
      <c r="AB155" s="98">
        <v>2.0</v>
      </c>
      <c r="AC155" s="98">
        <v>2.0</v>
      </c>
      <c r="AD155" s="100">
        <f t="shared" si="25"/>
        <v>4</v>
      </c>
      <c r="AE155" s="100" t="str">
        <f t="shared" si="26"/>
        <v>Bajo</v>
      </c>
      <c r="AF155" s="98">
        <v>25.0</v>
      </c>
      <c r="AG155" s="100">
        <f t="shared" si="27"/>
        <v>100</v>
      </c>
      <c r="AH155" s="100" t="str">
        <f t="shared" si="32"/>
        <v>3</v>
      </c>
    </row>
    <row r="156" ht="104.25" customHeight="1">
      <c r="A156" s="88"/>
      <c r="B156" s="88"/>
      <c r="C156" s="88"/>
      <c r="D156" s="88"/>
      <c r="E156" s="96" t="s">
        <v>272</v>
      </c>
      <c r="F156" s="116" t="s">
        <v>814</v>
      </c>
      <c r="G156" s="116" t="s">
        <v>771</v>
      </c>
      <c r="H156" s="97" t="s">
        <v>453</v>
      </c>
      <c r="I156" s="97" t="s">
        <v>454</v>
      </c>
      <c r="J156" s="97"/>
      <c r="K156" s="97" t="s">
        <v>456</v>
      </c>
      <c r="L156" s="98">
        <v>2.0</v>
      </c>
      <c r="M156" s="98">
        <v>3.0</v>
      </c>
      <c r="N156" s="100">
        <f t="shared" si="20"/>
        <v>6</v>
      </c>
      <c r="O156" s="100" t="str">
        <f t="shared" si="21"/>
        <v>Medio</v>
      </c>
      <c r="P156" s="98">
        <v>10.0</v>
      </c>
      <c r="Q156" s="100">
        <f t="shared" si="22"/>
        <v>60</v>
      </c>
      <c r="R156" s="100" t="str">
        <f t="shared" si="23"/>
        <v>lll</v>
      </c>
      <c r="S156" s="100" t="str">
        <f t="shared" si="31"/>
        <v>Mejorable</v>
      </c>
      <c r="T156" s="97">
        <v>5.0</v>
      </c>
      <c r="U156" s="97" t="s">
        <v>657</v>
      </c>
      <c r="V156" s="97"/>
      <c r="W156" s="97"/>
      <c r="X156" s="101" t="s">
        <v>215</v>
      </c>
      <c r="Y156" s="101" t="s">
        <v>215</v>
      </c>
      <c r="Z156" s="97" t="s">
        <v>772</v>
      </c>
      <c r="AA156" s="97" t="s">
        <v>355</v>
      </c>
      <c r="AB156" s="98">
        <v>2.0</v>
      </c>
      <c r="AC156" s="98">
        <v>3.0</v>
      </c>
      <c r="AD156" s="100">
        <f t="shared" si="25"/>
        <v>6</v>
      </c>
      <c r="AE156" s="100" t="str">
        <f t="shared" si="26"/>
        <v>Medio</v>
      </c>
      <c r="AF156" s="98">
        <v>10.0</v>
      </c>
      <c r="AG156" s="100">
        <f t="shared" si="27"/>
        <v>60</v>
      </c>
      <c r="AH156" s="100" t="str">
        <f t="shared" si="32"/>
        <v>3</v>
      </c>
    </row>
    <row r="157" ht="104.25" customHeight="1">
      <c r="A157" s="88"/>
      <c r="B157" s="88"/>
      <c r="C157" s="88"/>
      <c r="D157" s="88"/>
      <c r="E157" s="96" t="s">
        <v>272</v>
      </c>
      <c r="F157" s="97" t="s">
        <v>814</v>
      </c>
      <c r="G157" s="97" t="s">
        <v>485</v>
      </c>
      <c r="H157" s="114" t="s">
        <v>819</v>
      </c>
      <c r="I157" s="97" t="s">
        <v>820</v>
      </c>
      <c r="J157" s="97" t="s">
        <v>816</v>
      </c>
      <c r="K157" s="97" t="s">
        <v>821</v>
      </c>
      <c r="L157" s="98">
        <v>2.0</v>
      </c>
      <c r="M157" s="98">
        <v>2.0</v>
      </c>
      <c r="N157" s="100">
        <f t="shared" si="20"/>
        <v>4</v>
      </c>
      <c r="O157" s="100" t="str">
        <f t="shared" si="21"/>
        <v>Bajo</v>
      </c>
      <c r="P157" s="98">
        <v>25.0</v>
      </c>
      <c r="Q157" s="100">
        <f t="shared" si="22"/>
        <v>100</v>
      </c>
      <c r="R157" s="100" t="str">
        <f t="shared" si="23"/>
        <v>lll</v>
      </c>
      <c r="S157" s="100" t="str">
        <f t="shared" si="31"/>
        <v>Mejorable</v>
      </c>
      <c r="T157" s="97">
        <v>3.0</v>
      </c>
      <c r="U157" s="97" t="s">
        <v>822</v>
      </c>
      <c r="V157" s="97" t="s">
        <v>214</v>
      </c>
      <c r="W157" s="97"/>
      <c r="X157" s="101" t="s">
        <v>215</v>
      </c>
      <c r="Y157" s="97" t="s">
        <v>823</v>
      </c>
      <c r="Z157" s="101" t="s">
        <v>215</v>
      </c>
      <c r="AA157" s="97" t="s">
        <v>408</v>
      </c>
      <c r="AB157" s="98">
        <v>2.0</v>
      </c>
      <c r="AC157" s="98">
        <v>2.0</v>
      </c>
      <c r="AD157" s="100">
        <f t="shared" si="25"/>
        <v>4</v>
      </c>
      <c r="AE157" s="100" t="str">
        <f t="shared" si="26"/>
        <v>Bajo</v>
      </c>
      <c r="AF157" s="98">
        <v>25.0</v>
      </c>
      <c r="AG157" s="100">
        <f t="shared" si="27"/>
        <v>100</v>
      </c>
      <c r="AH157" s="100" t="str">
        <f t="shared" si="32"/>
        <v>3</v>
      </c>
    </row>
    <row r="158" ht="104.25" customHeight="1">
      <c r="A158" s="88"/>
      <c r="B158" s="88"/>
      <c r="C158" s="88"/>
      <c r="D158" s="91"/>
      <c r="E158" s="96" t="s">
        <v>272</v>
      </c>
      <c r="F158" s="124" t="s">
        <v>814</v>
      </c>
      <c r="G158" s="124" t="s">
        <v>476</v>
      </c>
      <c r="H158" s="97" t="s">
        <v>477</v>
      </c>
      <c r="I158" s="97" t="s">
        <v>824</v>
      </c>
      <c r="J158" s="97" t="s">
        <v>825</v>
      </c>
      <c r="K158" s="97" t="s">
        <v>826</v>
      </c>
      <c r="L158" s="98">
        <v>2.0</v>
      </c>
      <c r="M158" s="98">
        <v>3.0</v>
      </c>
      <c r="N158" s="100">
        <f t="shared" si="20"/>
        <v>6</v>
      </c>
      <c r="O158" s="100" t="str">
        <f t="shared" si="21"/>
        <v>Medio</v>
      </c>
      <c r="P158" s="98">
        <v>25.0</v>
      </c>
      <c r="Q158" s="100">
        <f t="shared" si="22"/>
        <v>150</v>
      </c>
      <c r="R158" s="100" t="str">
        <f t="shared" si="23"/>
        <v>ll</v>
      </c>
      <c r="S158" s="100" t="str">
        <f t="shared" si="31"/>
        <v>Aceptable con control especifico</v>
      </c>
      <c r="T158" s="97">
        <v>3.0</v>
      </c>
      <c r="U158" s="97" t="s">
        <v>827</v>
      </c>
      <c r="V158" s="97" t="s">
        <v>272</v>
      </c>
      <c r="W158" s="97"/>
      <c r="X158" s="101" t="s">
        <v>215</v>
      </c>
      <c r="Y158" s="97" t="s">
        <v>480</v>
      </c>
      <c r="Z158" s="97" t="s">
        <v>779</v>
      </c>
      <c r="AA158" s="97" t="s">
        <v>482</v>
      </c>
      <c r="AB158" s="98">
        <v>2.0</v>
      </c>
      <c r="AC158" s="98">
        <v>3.0</v>
      </c>
      <c r="AD158" s="100">
        <f t="shared" si="25"/>
        <v>6</v>
      </c>
      <c r="AE158" s="100" t="str">
        <f t="shared" si="26"/>
        <v>Medio</v>
      </c>
      <c r="AF158" s="98">
        <v>25.0</v>
      </c>
      <c r="AG158" s="100">
        <f t="shared" si="27"/>
        <v>150</v>
      </c>
      <c r="AH158" s="100" t="str">
        <f t="shared" si="32"/>
        <v>2</v>
      </c>
    </row>
    <row r="159" ht="104.25" customHeight="1">
      <c r="A159" s="88"/>
      <c r="B159" s="88"/>
      <c r="C159" s="88"/>
      <c r="D159" s="97" t="s">
        <v>828</v>
      </c>
      <c r="E159" s="96" t="s">
        <v>272</v>
      </c>
      <c r="F159" s="97" t="s">
        <v>829</v>
      </c>
      <c r="G159" s="97" t="s">
        <v>459</v>
      </c>
      <c r="H159" s="114" t="s">
        <v>486</v>
      </c>
      <c r="I159" s="97" t="s">
        <v>830</v>
      </c>
      <c r="J159" s="97"/>
      <c r="K159" s="97" t="s">
        <v>765</v>
      </c>
      <c r="L159" s="99">
        <v>3.0</v>
      </c>
      <c r="M159" s="98">
        <v>2.0</v>
      </c>
      <c r="N159" s="100">
        <f t="shared" si="20"/>
        <v>6</v>
      </c>
      <c r="O159" s="100" t="str">
        <f t="shared" si="21"/>
        <v>Medio</v>
      </c>
      <c r="P159" s="98">
        <v>10.0</v>
      </c>
      <c r="Q159" s="100">
        <f t="shared" si="22"/>
        <v>60</v>
      </c>
      <c r="R159" s="100" t="str">
        <f t="shared" si="23"/>
        <v>lll</v>
      </c>
      <c r="S159" s="100" t="str">
        <f t="shared" si="31"/>
        <v>Mejorable</v>
      </c>
      <c r="T159" s="97">
        <v>4.0</v>
      </c>
      <c r="U159" s="97"/>
      <c r="V159" s="97" t="s">
        <v>272</v>
      </c>
      <c r="W159" s="97"/>
      <c r="X159" s="101" t="s">
        <v>215</v>
      </c>
      <c r="Y159" s="101" t="s">
        <v>215</v>
      </c>
      <c r="Z159" s="97" t="s">
        <v>831</v>
      </c>
      <c r="AA159" s="97" t="s">
        <v>832</v>
      </c>
      <c r="AB159" s="98">
        <v>2.0</v>
      </c>
      <c r="AC159" s="98">
        <v>3.0</v>
      </c>
      <c r="AD159" s="100">
        <f t="shared" si="25"/>
        <v>6</v>
      </c>
      <c r="AE159" s="100" t="str">
        <f t="shared" si="26"/>
        <v>Medio</v>
      </c>
      <c r="AF159" s="98">
        <v>10.0</v>
      </c>
      <c r="AG159" s="100">
        <f t="shared" si="27"/>
        <v>60</v>
      </c>
      <c r="AH159" s="100" t="str">
        <f t="shared" si="32"/>
        <v>3</v>
      </c>
    </row>
    <row r="160" ht="104.25" customHeight="1">
      <c r="A160" s="88"/>
      <c r="B160" s="88"/>
      <c r="C160" s="88"/>
      <c r="D160" s="93" t="s">
        <v>833</v>
      </c>
      <c r="E160" s="96" t="s">
        <v>272</v>
      </c>
      <c r="F160" s="97" t="s">
        <v>484</v>
      </c>
      <c r="G160" s="97" t="s">
        <v>485</v>
      </c>
      <c r="H160" s="114" t="s">
        <v>486</v>
      </c>
      <c r="I160" s="97"/>
      <c r="J160" s="97" t="s">
        <v>764</v>
      </c>
      <c r="K160" s="97" t="s">
        <v>765</v>
      </c>
      <c r="L160" s="99">
        <v>3.0</v>
      </c>
      <c r="M160" s="98">
        <v>2.0</v>
      </c>
      <c r="N160" s="100">
        <f t="shared" si="20"/>
        <v>6</v>
      </c>
      <c r="O160" s="100" t="str">
        <f t="shared" si="21"/>
        <v>Medio</v>
      </c>
      <c r="P160" s="98">
        <v>25.0</v>
      </c>
      <c r="Q160" s="100">
        <f t="shared" si="22"/>
        <v>150</v>
      </c>
      <c r="R160" s="100" t="str">
        <f t="shared" si="23"/>
        <v>ll</v>
      </c>
      <c r="S160" s="100" t="str">
        <f t="shared" si="31"/>
        <v>Aceptable con control especifico</v>
      </c>
      <c r="T160" s="97">
        <v>4.0</v>
      </c>
      <c r="U160" s="97"/>
      <c r="V160" s="97" t="s">
        <v>272</v>
      </c>
      <c r="W160" s="97"/>
      <c r="X160" s="101" t="s">
        <v>215</v>
      </c>
      <c r="Y160" s="101" t="s">
        <v>215</v>
      </c>
      <c r="Z160" s="97" t="s">
        <v>834</v>
      </c>
      <c r="AA160" s="97" t="s">
        <v>835</v>
      </c>
      <c r="AB160" s="98">
        <v>2.0</v>
      </c>
      <c r="AC160" s="98">
        <v>3.0</v>
      </c>
      <c r="AD160" s="100">
        <f t="shared" si="25"/>
        <v>6</v>
      </c>
      <c r="AE160" s="100" t="str">
        <f t="shared" si="26"/>
        <v>Medio</v>
      </c>
      <c r="AF160" s="98">
        <v>25.0</v>
      </c>
      <c r="AG160" s="100">
        <f t="shared" si="27"/>
        <v>150</v>
      </c>
      <c r="AH160" s="100" t="str">
        <f t="shared" si="32"/>
        <v>2</v>
      </c>
    </row>
    <row r="161" ht="104.25" customHeight="1">
      <c r="A161" s="88"/>
      <c r="B161" s="88"/>
      <c r="C161" s="88"/>
      <c r="D161" s="88"/>
      <c r="E161" s="96" t="s">
        <v>272</v>
      </c>
      <c r="F161" s="96" t="s">
        <v>484</v>
      </c>
      <c r="G161" s="96" t="s">
        <v>491</v>
      </c>
      <c r="H161" s="97" t="s">
        <v>767</v>
      </c>
      <c r="I161" s="97" t="s">
        <v>492</v>
      </c>
      <c r="J161" s="97" t="s">
        <v>836</v>
      </c>
      <c r="K161" s="97" t="s">
        <v>769</v>
      </c>
      <c r="L161" s="98">
        <v>2.0</v>
      </c>
      <c r="M161" s="98">
        <v>2.0</v>
      </c>
      <c r="N161" s="100">
        <f t="shared" si="20"/>
        <v>4</v>
      </c>
      <c r="O161" s="100" t="str">
        <f t="shared" si="21"/>
        <v>Bajo</v>
      </c>
      <c r="P161" s="98">
        <v>10.0</v>
      </c>
      <c r="Q161" s="100">
        <f t="shared" si="22"/>
        <v>40</v>
      </c>
      <c r="R161" s="100" t="str">
        <f t="shared" si="23"/>
        <v>lll</v>
      </c>
      <c r="S161" s="100" t="str">
        <f t="shared" si="31"/>
        <v>Mejorable</v>
      </c>
      <c r="T161" s="97">
        <v>5.0</v>
      </c>
      <c r="U161" s="97" t="s">
        <v>405</v>
      </c>
      <c r="V161" s="97" t="s">
        <v>272</v>
      </c>
      <c r="W161" s="97"/>
      <c r="X161" s="101" t="s">
        <v>215</v>
      </c>
      <c r="Y161" s="97" t="s">
        <v>406</v>
      </c>
      <c r="Z161" s="97" t="s">
        <v>779</v>
      </c>
      <c r="AA161" s="97" t="s">
        <v>408</v>
      </c>
      <c r="AB161" s="98">
        <v>2.0</v>
      </c>
      <c r="AC161" s="98">
        <v>2.0</v>
      </c>
      <c r="AD161" s="100">
        <f t="shared" si="25"/>
        <v>4</v>
      </c>
      <c r="AE161" s="100" t="str">
        <f t="shared" si="26"/>
        <v>Bajo</v>
      </c>
      <c r="AF161" s="98">
        <v>10.0</v>
      </c>
      <c r="AG161" s="100">
        <f t="shared" si="27"/>
        <v>40</v>
      </c>
      <c r="AH161" s="100" t="str">
        <f t="shared" si="32"/>
        <v>3</v>
      </c>
    </row>
    <row r="162" ht="104.25" customHeight="1">
      <c r="A162" s="88"/>
      <c r="B162" s="88"/>
      <c r="C162" s="88"/>
      <c r="D162" s="88"/>
      <c r="E162" s="96" t="s">
        <v>272</v>
      </c>
      <c r="F162" s="97" t="s">
        <v>484</v>
      </c>
      <c r="G162" s="97" t="s">
        <v>771</v>
      </c>
      <c r="H162" s="97" t="s">
        <v>496</v>
      </c>
      <c r="I162" s="97" t="s">
        <v>497</v>
      </c>
      <c r="J162" s="97"/>
      <c r="K162" s="97" t="s">
        <v>765</v>
      </c>
      <c r="L162" s="98">
        <v>2.0</v>
      </c>
      <c r="M162" s="98">
        <v>2.0</v>
      </c>
      <c r="N162" s="100">
        <f t="shared" si="20"/>
        <v>4</v>
      </c>
      <c r="O162" s="100" t="str">
        <f t="shared" si="21"/>
        <v>Bajo</v>
      </c>
      <c r="P162" s="98">
        <v>25.0</v>
      </c>
      <c r="Q162" s="100">
        <f t="shared" si="22"/>
        <v>100</v>
      </c>
      <c r="R162" s="100" t="str">
        <f t="shared" si="23"/>
        <v>lll</v>
      </c>
      <c r="S162" s="100" t="str">
        <f t="shared" si="31"/>
        <v>Mejorable</v>
      </c>
      <c r="T162" s="97">
        <v>4.0</v>
      </c>
      <c r="U162" s="97" t="s">
        <v>499</v>
      </c>
      <c r="V162" s="97" t="s">
        <v>272</v>
      </c>
      <c r="W162" s="97"/>
      <c r="X162" s="101" t="s">
        <v>215</v>
      </c>
      <c r="Y162" s="97" t="s">
        <v>837</v>
      </c>
      <c r="Z162" s="97" t="s">
        <v>838</v>
      </c>
      <c r="AA162" s="97" t="s">
        <v>502</v>
      </c>
      <c r="AB162" s="98">
        <v>2.0</v>
      </c>
      <c r="AC162" s="98">
        <v>2.0</v>
      </c>
      <c r="AD162" s="100">
        <f t="shared" si="25"/>
        <v>4</v>
      </c>
      <c r="AE162" s="100" t="str">
        <f t="shared" si="26"/>
        <v>Bajo</v>
      </c>
      <c r="AF162" s="98">
        <v>25.0</v>
      </c>
      <c r="AG162" s="100">
        <f t="shared" si="27"/>
        <v>100</v>
      </c>
      <c r="AH162" s="100" t="str">
        <f t="shared" si="32"/>
        <v>3</v>
      </c>
    </row>
    <row r="163" ht="104.25" customHeight="1">
      <c r="A163" s="88"/>
      <c r="B163" s="88"/>
      <c r="C163" s="88"/>
      <c r="D163" s="88"/>
      <c r="E163" s="96" t="s">
        <v>272</v>
      </c>
      <c r="F163" s="97" t="s">
        <v>484</v>
      </c>
      <c r="G163" s="97" t="s">
        <v>771</v>
      </c>
      <c r="H163" s="97" t="s">
        <v>453</v>
      </c>
      <c r="I163" s="97" t="s">
        <v>454</v>
      </c>
      <c r="J163" s="97"/>
      <c r="K163" s="97" t="s">
        <v>456</v>
      </c>
      <c r="L163" s="98">
        <v>2.0</v>
      </c>
      <c r="M163" s="98">
        <v>3.0</v>
      </c>
      <c r="N163" s="100">
        <f t="shared" si="20"/>
        <v>6</v>
      </c>
      <c r="O163" s="100" t="str">
        <f t="shared" si="21"/>
        <v>Medio</v>
      </c>
      <c r="P163" s="98">
        <v>10.0</v>
      </c>
      <c r="Q163" s="100">
        <f t="shared" si="22"/>
        <v>60</v>
      </c>
      <c r="R163" s="100" t="str">
        <f t="shared" si="23"/>
        <v>lll</v>
      </c>
      <c r="S163" s="100" t="str">
        <f t="shared" si="31"/>
        <v>Mejorable</v>
      </c>
      <c r="T163" s="97">
        <v>5.0</v>
      </c>
      <c r="U163" s="97" t="s">
        <v>657</v>
      </c>
      <c r="V163" s="97"/>
      <c r="W163" s="97"/>
      <c r="X163" s="101" t="s">
        <v>215</v>
      </c>
      <c r="Y163" s="101" t="s">
        <v>215</v>
      </c>
      <c r="Z163" s="97" t="s">
        <v>839</v>
      </c>
      <c r="AA163" s="97" t="s">
        <v>355</v>
      </c>
      <c r="AB163" s="98">
        <v>2.0</v>
      </c>
      <c r="AC163" s="98">
        <v>3.0</v>
      </c>
      <c r="AD163" s="100">
        <f t="shared" si="25"/>
        <v>6</v>
      </c>
      <c r="AE163" s="100" t="str">
        <f t="shared" si="26"/>
        <v>Medio</v>
      </c>
      <c r="AF163" s="98">
        <v>10.0</v>
      </c>
      <c r="AG163" s="100">
        <f t="shared" si="27"/>
        <v>60</v>
      </c>
      <c r="AH163" s="100" t="str">
        <f t="shared" si="32"/>
        <v>3</v>
      </c>
    </row>
    <row r="164" ht="104.25" customHeight="1">
      <c r="A164" s="88"/>
      <c r="B164" s="88"/>
      <c r="C164" s="91"/>
      <c r="D164" s="91"/>
      <c r="E164" s="96" t="s">
        <v>272</v>
      </c>
      <c r="F164" s="97" t="s">
        <v>484</v>
      </c>
      <c r="G164" s="115" t="s">
        <v>282</v>
      </c>
      <c r="H164" s="97" t="s">
        <v>809</v>
      </c>
      <c r="I164" s="97"/>
      <c r="J164" s="97"/>
      <c r="K164" s="97" t="s">
        <v>810</v>
      </c>
      <c r="L164" s="98">
        <v>2.0</v>
      </c>
      <c r="M164" s="98">
        <v>2.0</v>
      </c>
      <c r="N164" s="100">
        <f t="shared" si="20"/>
        <v>4</v>
      </c>
      <c r="O164" s="100" t="str">
        <f t="shared" si="21"/>
        <v>Bajo</v>
      </c>
      <c r="P164" s="98">
        <v>10.0</v>
      </c>
      <c r="Q164" s="100">
        <f t="shared" si="22"/>
        <v>40</v>
      </c>
      <c r="R164" s="100" t="str">
        <f t="shared" si="23"/>
        <v>lll</v>
      </c>
      <c r="S164" s="100" t="str">
        <f t="shared" si="31"/>
        <v>Mejorable</v>
      </c>
      <c r="T164" s="97">
        <v>3.0</v>
      </c>
      <c r="U164" s="97" t="s">
        <v>613</v>
      </c>
      <c r="V164" s="97" t="s">
        <v>214</v>
      </c>
      <c r="W164" s="97"/>
      <c r="X164" s="101" t="s">
        <v>215</v>
      </c>
      <c r="Y164" s="101" t="s">
        <v>215</v>
      </c>
      <c r="Z164" s="97" t="s">
        <v>840</v>
      </c>
      <c r="AA164" s="97"/>
      <c r="AB164" s="98">
        <v>2.0</v>
      </c>
      <c r="AC164" s="98">
        <v>2.0</v>
      </c>
      <c r="AD164" s="100">
        <f t="shared" si="25"/>
        <v>4</v>
      </c>
      <c r="AE164" s="100" t="str">
        <f t="shared" si="26"/>
        <v>Bajo</v>
      </c>
      <c r="AF164" s="98">
        <v>10.0</v>
      </c>
      <c r="AG164" s="100">
        <f t="shared" si="27"/>
        <v>40</v>
      </c>
      <c r="AH164" s="100" t="str">
        <f t="shared" si="32"/>
        <v>3</v>
      </c>
    </row>
    <row r="165" ht="104.25" customHeight="1">
      <c r="A165" s="91"/>
      <c r="B165" s="91"/>
      <c r="C165" s="97" t="s">
        <v>841</v>
      </c>
      <c r="D165" s="144" t="s">
        <v>842</v>
      </c>
      <c r="E165" s="96" t="s">
        <v>272</v>
      </c>
      <c r="F165" s="97" t="s">
        <v>484</v>
      </c>
      <c r="G165" s="115" t="s">
        <v>282</v>
      </c>
      <c r="H165" s="97" t="s">
        <v>843</v>
      </c>
      <c r="I165" s="97"/>
      <c r="J165" s="97"/>
      <c r="K165" s="97" t="s">
        <v>844</v>
      </c>
      <c r="L165" s="98">
        <v>2.0</v>
      </c>
      <c r="M165" s="98">
        <v>3.0</v>
      </c>
      <c r="N165" s="100">
        <f t="shared" si="20"/>
        <v>6</v>
      </c>
      <c r="O165" s="100" t="str">
        <f t="shared" si="21"/>
        <v>Medio</v>
      </c>
      <c r="P165" s="98">
        <v>25.0</v>
      </c>
      <c r="Q165" s="100">
        <f t="shared" si="22"/>
        <v>150</v>
      </c>
      <c r="R165" s="100" t="str">
        <f t="shared" si="23"/>
        <v>ll</v>
      </c>
      <c r="S165" s="100" t="str">
        <f t="shared" si="31"/>
        <v>Aceptable con control especifico</v>
      </c>
      <c r="T165" s="97">
        <v>7.0</v>
      </c>
      <c r="U165" s="97" t="s">
        <v>845</v>
      </c>
      <c r="V165" s="97" t="s">
        <v>207</v>
      </c>
      <c r="W165" s="97"/>
      <c r="X165" s="97" t="s">
        <v>846</v>
      </c>
      <c r="Y165" s="101" t="s">
        <v>215</v>
      </c>
      <c r="Z165" s="97" t="s">
        <v>847</v>
      </c>
      <c r="AA165" s="97" t="s">
        <v>848</v>
      </c>
      <c r="AB165" s="98">
        <v>2.0</v>
      </c>
      <c r="AC165" s="98">
        <v>3.0</v>
      </c>
      <c r="AD165" s="100">
        <f t="shared" si="25"/>
        <v>6</v>
      </c>
      <c r="AE165" s="100" t="str">
        <f t="shared" si="26"/>
        <v>Medio</v>
      </c>
      <c r="AF165" s="98">
        <v>10.0</v>
      </c>
      <c r="AG165" s="100">
        <f t="shared" si="27"/>
        <v>60</v>
      </c>
      <c r="AH165" s="100" t="str">
        <f t="shared" si="32"/>
        <v>3</v>
      </c>
    </row>
    <row r="166" ht="104.25" hidden="1" customHeight="1">
      <c r="A166" s="277" t="s">
        <v>1684</v>
      </c>
      <c r="B166" s="253" t="s">
        <v>1685</v>
      </c>
      <c r="C166" s="61"/>
      <c r="D166" s="94" t="s">
        <v>1686</v>
      </c>
      <c r="E166" s="101" t="s">
        <v>214</v>
      </c>
      <c r="F166" s="101" t="s">
        <v>1687</v>
      </c>
      <c r="G166" s="173" t="s">
        <v>209</v>
      </c>
      <c r="H166" s="101" t="s">
        <v>1688</v>
      </c>
      <c r="I166" s="173" t="s">
        <v>241</v>
      </c>
      <c r="J166" s="101" t="s">
        <v>1689</v>
      </c>
      <c r="K166" s="278" t="s">
        <v>1690</v>
      </c>
      <c r="L166" s="98">
        <v>6.0</v>
      </c>
      <c r="M166" s="98">
        <v>1.0</v>
      </c>
      <c r="N166" s="100">
        <f t="shared" si="20"/>
        <v>6</v>
      </c>
      <c r="O166" s="100" t="str">
        <f t="shared" si="21"/>
        <v>Medio</v>
      </c>
      <c r="P166" s="98">
        <v>25.0</v>
      </c>
      <c r="Q166" s="100">
        <f t="shared" si="22"/>
        <v>150</v>
      </c>
      <c r="R166" s="100" t="str">
        <f t="shared" si="23"/>
        <v>ll</v>
      </c>
      <c r="S166" s="100" t="str">
        <f t="shared" ref="S166:S169" si="33">IF(AND(R166="l"),"No se acepta",IF(AND(R166="ll"),"Aceptable con control especifico",IF(AND(R166="lll"),"Mejorable",IF(AND(R166="lV"),"Aceptable"))))</f>
        <v>Aceptable con control especifico</v>
      </c>
      <c r="T166" s="173">
        <v>5.0</v>
      </c>
      <c r="U166" s="101" t="s">
        <v>1691</v>
      </c>
      <c r="V166" s="101" t="s">
        <v>272</v>
      </c>
      <c r="W166" s="101" t="s">
        <v>215</v>
      </c>
      <c r="X166" s="101" t="s">
        <v>215</v>
      </c>
      <c r="Y166" s="101" t="s">
        <v>215</v>
      </c>
      <c r="Z166" s="101" t="s">
        <v>1692</v>
      </c>
      <c r="AA166" s="101" t="s">
        <v>1693</v>
      </c>
      <c r="AB166" s="98">
        <v>2.0</v>
      </c>
      <c r="AC166" s="98">
        <v>1.0</v>
      </c>
      <c r="AD166" s="100">
        <f t="shared" ref="AD166:AD168" si="34">+AC167*AB167</f>
        <v>4</v>
      </c>
      <c r="AE166" s="100" t="str">
        <f t="shared" si="26"/>
        <v>Bajo</v>
      </c>
      <c r="AF166" s="98">
        <v>25.0</v>
      </c>
      <c r="AG166" s="100">
        <f t="shared" si="27"/>
        <v>100</v>
      </c>
      <c r="AH166" s="100" t="str">
        <f t="shared" ref="AH166:AH169" si="35">IF(AND(AG166&gt;19,AG166=20),"lV",IF(AND(AG166&gt;=40,AG166&lt;=120),"lll",IF(AND(AG166&gt;=150,AG166&lt;=500),"ll",IF(AND(AG166&gt;=400,AG166&lt;=6000),"l"))))</f>
        <v>lll</v>
      </c>
    </row>
    <row r="167" ht="104.25" hidden="1" customHeight="1">
      <c r="B167" s="69"/>
      <c r="C167" s="70"/>
      <c r="D167" s="88"/>
      <c r="E167" s="101" t="s">
        <v>214</v>
      </c>
      <c r="F167" s="101" t="s">
        <v>1355</v>
      </c>
      <c r="G167" s="101" t="s">
        <v>219</v>
      </c>
      <c r="H167" s="101" t="s">
        <v>908</v>
      </c>
      <c r="I167" s="101" t="s">
        <v>1198</v>
      </c>
      <c r="J167" s="101" t="s">
        <v>1694</v>
      </c>
      <c r="K167" s="101" t="s">
        <v>1200</v>
      </c>
      <c r="L167" s="98">
        <v>2.0</v>
      </c>
      <c r="M167" s="98">
        <v>3.0</v>
      </c>
      <c r="N167" s="100">
        <f t="shared" si="20"/>
        <v>6</v>
      </c>
      <c r="O167" s="100" t="str">
        <f t="shared" si="21"/>
        <v>Medio</v>
      </c>
      <c r="P167" s="98">
        <v>25.0</v>
      </c>
      <c r="Q167" s="100">
        <f t="shared" si="22"/>
        <v>150</v>
      </c>
      <c r="R167" s="100" t="str">
        <f t="shared" si="23"/>
        <v>ll</v>
      </c>
      <c r="S167" s="100" t="str">
        <f t="shared" si="33"/>
        <v>Aceptable con control especifico</v>
      </c>
      <c r="T167" s="101">
        <v>3.0</v>
      </c>
      <c r="U167" s="101" t="s">
        <v>910</v>
      </c>
      <c r="V167" s="101" t="s">
        <v>214</v>
      </c>
      <c r="W167" s="101" t="s">
        <v>215</v>
      </c>
      <c r="X167" s="101" t="s">
        <v>215</v>
      </c>
      <c r="Y167" s="101" t="s">
        <v>215</v>
      </c>
      <c r="Z167" s="101" t="s">
        <v>1695</v>
      </c>
      <c r="AA167" s="101" t="s">
        <v>1696</v>
      </c>
      <c r="AB167" s="98">
        <v>2.0</v>
      </c>
      <c r="AC167" s="98">
        <v>2.0</v>
      </c>
      <c r="AD167" s="100">
        <f t="shared" si="34"/>
        <v>4</v>
      </c>
      <c r="AE167" s="100" t="str">
        <f t="shared" si="26"/>
        <v>Bajo</v>
      </c>
      <c r="AF167" s="98">
        <v>25.0</v>
      </c>
      <c r="AG167" s="100">
        <f t="shared" si="27"/>
        <v>100</v>
      </c>
      <c r="AH167" s="100" t="str">
        <f t="shared" si="35"/>
        <v>lll</v>
      </c>
    </row>
    <row r="168" ht="104.25" hidden="1" customHeight="1">
      <c r="B168" s="69"/>
      <c r="C168" s="70"/>
      <c r="D168" s="88"/>
      <c r="E168" s="101" t="s">
        <v>214</v>
      </c>
      <c r="F168" s="101" t="s">
        <v>1167</v>
      </c>
      <c r="G168" s="173" t="s">
        <v>1169</v>
      </c>
      <c r="H168" s="101" t="s">
        <v>1697</v>
      </c>
      <c r="I168" s="173" t="s">
        <v>241</v>
      </c>
      <c r="J168" s="101" t="s">
        <v>211</v>
      </c>
      <c r="K168" s="101" t="s">
        <v>1172</v>
      </c>
      <c r="L168" s="98">
        <v>6.0</v>
      </c>
      <c r="M168" s="98">
        <v>1.0</v>
      </c>
      <c r="N168" s="100">
        <f t="shared" si="20"/>
        <v>6</v>
      </c>
      <c r="O168" s="100" t="str">
        <f t="shared" si="21"/>
        <v>Medio</v>
      </c>
      <c r="P168" s="98">
        <v>60.0</v>
      </c>
      <c r="Q168" s="100">
        <f t="shared" si="22"/>
        <v>360</v>
      </c>
      <c r="R168" s="100" t="str">
        <f t="shared" si="23"/>
        <v>ll</v>
      </c>
      <c r="S168" s="100" t="str">
        <f t="shared" si="33"/>
        <v>Aceptable con control especifico</v>
      </c>
      <c r="T168" s="173">
        <v>10.0</v>
      </c>
      <c r="U168" s="101" t="s">
        <v>1173</v>
      </c>
      <c r="V168" s="101" t="s">
        <v>272</v>
      </c>
      <c r="W168" s="101" t="s">
        <v>215</v>
      </c>
      <c r="X168" s="101" t="s">
        <v>215</v>
      </c>
      <c r="Y168" s="101" t="s">
        <v>215</v>
      </c>
      <c r="Z168" s="101" t="s">
        <v>1698</v>
      </c>
      <c r="AA168" s="101" t="s">
        <v>215</v>
      </c>
      <c r="AB168" s="98">
        <v>2.0</v>
      </c>
      <c r="AC168" s="98">
        <v>2.0</v>
      </c>
      <c r="AD168" s="100">
        <f t="shared" si="34"/>
        <v>4</v>
      </c>
      <c r="AE168" s="100" t="str">
        <f t="shared" si="26"/>
        <v>Bajo</v>
      </c>
      <c r="AF168" s="98">
        <v>25.0</v>
      </c>
      <c r="AG168" s="100">
        <f t="shared" si="27"/>
        <v>100</v>
      </c>
      <c r="AH168" s="100" t="str">
        <f t="shared" si="35"/>
        <v>lll</v>
      </c>
    </row>
    <row r="169" ht="115.5" hidden="1" customHeight="1">
      <c r="A169" s="72"/>
      <c r="B169" s="71"/>
      <c r="C169" s="73"/>
      <c r="D169" s="91"/>
      <c r="E169" s="101" t="s">
        <v>214</v>
      </c>
      <c r="F169" s="101" t="s">
        <v>330</v>
      </c>
      <c r="G169" s="101" t="s">
        <v>238</v>
      </c>
      <c r="H169" s="101" t="s">
        <v>1179</v>
      </c>
      <c r="I169" s="173" t="s">
        <v>211</v>
      </c>
      <c r="J169" s="101" t="s">
        <v>1699</v>
      </c>
      <c r="K169" s="101" t="s">
        <v>1699</v>
      </c>
      <c r="L169" s="98">
        <v>2.0</v>
      </c>
      <c r="M169" s="98">
        <v>2.0</v>
      </c>
      <c r="N169" s="100">
        <f t="shared" si="20"/>
        <v>4</v>
      </c>
      <c r="O169" s="100" t="str">
        <f t="shared" si="21"/>
        <v>Bajo</v>
      </c>
      <c r="P169" s="98">
        <v>10.0</v>
      </c>
      <c r="Q169" s="100">
        <f t="shared" si="22"/>
        <v>40</v>
      </c>
      <c r="R169" s="100" t="str">
        <f t="shared" si="23"/>
        <v>lll</v>
      </c>
      <c r="S169" s="100" t="str">
        <f t="shared" si="33"/>
        <v>Mejorable</v>
      </c>
      <c r="T169" s="101">
        <v>2.0</v>
      </c>
      <c r="U169" s="101" t="s">
        <v>1700</v>
      </c>
      <c r="V169" s="101" t="s">
        <v>1701</v>
      </c>
      <c r="W169" s="101" t="s">
        <v>215</v>
      </c>
      <c r="X169" s="101" t="s">
        <v>215</v>
      </c>
      <c r="Y169" s="101" t="s">
        <v>215</v>
      </c>
      <c r="Z169" s="101" t="s">
        <v>1702</v>
      </c>
      <c r="AA169" s="101" t="s">
        <v>1703</v>
      </c>
      <c r="AB169" s="98">
        <v>2.0</v>
      </c>
      <c r="AC169" s="98">
        <v>2.0</v>
      </c>
      <c r="AD169" s="100">
        <f>+AC169*AB169</f>
        <v>4</v>
      </c>
      <c r="AE169" s="100" t="str">
        <f t="shared" si="26"/>
        <v>Bajo</v>
      </c>
      <c r="AF169" s="98">
        <v>25.0</v>
      </c>
      <c r="AG169" s="100">
        <f t="shared" si="27"/>
        <v>100</v>
      </c>
      <c r="AH169" s="100" t="str">
        <f t="shared" si="35"/>
        <v>lll</v>
      </c>
    </row>
    <row r="170" ht="67.5" customHeight="1">
      <c r="A170" s="238"/>
      <c r="B170" s="238"/>
      <c r="C170" s="238"/>
      <c r="D170" s="238"/>
      <c r="E170" s="84"/>
      <c r="F170" s="84"/>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v>7.0</v>
      </c>
      <c r="AF170" s="238"/>
      <c r="AG170" s="238"/>
      <c r="AH170" s="238"/>
    </row>
    <row r="171" ht="40.5" customHeight="1">
      <c r="A171" s="238"/>
      <c r="B171" s="279" t="s">
        <v>1287</v>
      </c>
      <c r="C171" s="280"/>
      <c r="D171" s="280"/>
      <c r="E171" s="280"/>
      <c r="F171" s="280"/>
      <c r="G171" s="280"/>
      <c r="H171" s="281"/>
      <c r="I171" s="213"/>
      <c r="J171" s="238"/>
      <c r="K171" s="238"/>
      <c r="L171" s="238"/>
      <c r="M171" s="238"/>
      <c r="N171" s="238"/>
      <c r="O171" s="238"/>
      <c r="P171" s="238"/>
      <c r="Q171" s="238"/>
      <c r="R171" s="238"/>
      <c r="S171" s="238"/>
      <c r="T171" s="238"/>
      <c r="U171" s="238"/>
      <c r="V171" s="238"/>
      <c r="W171" s="238"/>
      <c r="X171" s="238"/>
      <c r="Y171" s="238"/>
      <c r="Z171" s="238"/>
      <c r="AA171" s="238"/>
      <c r="AB171" s="238"/>
      <c r="AC171" s="238"/>
      <c r="AD171" s="238"/>
      <c r="AE171" s="238">
        <v>116.0</v>
      </c>
      <c r="AF171" s="238"/>
      <c r="AG171" s="238"/>
      <c r="AH171" s="238"/>
    </row>
    <row r="172" ht="48.0" customHeight="1">
      <c r="A172" s="238"/>
      <c r="B172" s="217" t="s">
        <v>1704</v>
      </c>
      <c r="C172" s="65"/>
      <c r="D172" s="218" t="s">
        <v>1289</v>
      </c>
      <c r="E172" s="65"/>
      <c r="F172" s="217" t="s">
        <v>1290</v>
      </c>
      <c r="G172" s="64"/>
      <c r="H172" s="65"/>
      <c r="I172" s="282"/>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83">
        <f>+AE170/AE171</f>
        <v>0.06034482759</v>
      </c>
      <c r="AF172" s="238"/>
      <c r="AG172" s="238"/>
      <c r="AH172" s="238"/>
    </row>
    <row r="173" ht="48.0" customHeight="1">
      <c r="A173" s="238"/>
      <c r="B173" s="217">
        <v>1.0</v>
      </c>
      <c r="C173" s="65"/>
      <c r="D173" s="284">
        <v>40851.0</v>
      </c>
      <c r="E173" s="65"/>
      <c r="F173" s="222" t="s">
        <v>1291</v>
      </c>
      <c r="G173" s="64"/>
      <c r="H173" s="65"/>
      <c r="I173" s="238"/>
      <c r="J173" s="238"/>
      <c r="K173" s="238"/>
      <c r="L173" s="238"/>
      <c r="M173" s="238"/>
      <c r="N173" s="238"/>
      <c r="O173" s="238"/>
      <c r="P173" s="238"/>
      <c r="Q173" s="238"/>
      <c r="R173" s="238"/>
      <c r="S173" s="238"/>
      <c r="T173" s="238"/>
      <c r="U173" s="238"/>
      <c r="V173" s="238"/>
      <c r="W173" s="238"/>
      <c r="X173" s="238"/>
      <c r="Y173" s="238"/>
      <c r="Z173" s="238"/>
      <c r="AA173" s="238"/>
      <c r="AB173" s="238"/>
      <c r="AC173" s="238"/>
      <c r="AD173" s="238"/>
      <c r="AE173" s="238"/>
      <c r="AF173" s="238"/>
      <c r="AG173" s="238"/>
      <c r="AH173" s="238"/>
    </row>
    <row r="174" ht="48.0" customHeight="1">
      <c r="A174" s="238"/>
      <c r="B174" s="217">
        <v>2.0</v>
      </c>
      <c r="C174" s="65"/>
      <c r="D174" s="284">
        <v>40983.0</v>
      </c>
      <c r="E174" s="65"/>
      <c r="F174" s="222" t="s">
        <v>1292</v>
      </c>
      <c r="G174" s="64"/>
      <c r="H174" s="65"/>
      <c r="I174" s="285"/>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row>
    <row r="175" ht="48.0" customHeight="1">
      <c r="A175" s="238"/>
      <c r="B175" s="217">
        <v>3.0</v>
      </c>
      <c r="C175" s="65"/>
      <c r="D175" s="284">
        <v>41447.0</v>
      </c>
      <c r="E175" s="65"/>
      <c r="F175" s="222" t="s">
        <v>1705</v>
      </c>
      <c r="G175" s="64"/>
      <c r="H175" s="65"/>
      <c r="I175" s="285"/>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238"/>
      <c r="AH175" s="238"/>
    </row>
    <row r="176" ht="48.0" customHeight="1">
      <c r="A176" s="238"/>
      <c r="B176" s="217">
        <v>4.0</v>
      </c>
      <c r="C176" s="65"/>
      <c r="D176" s="284">
        <v>41661.0</v>
      </c>
      <c r="E176" s="65"/>
      <c r="F176" s="222" t="s">
        <v>1294</v>
      </c>
      <c r="G176" s="64"/>
      <c r="H176" s="65"/>
      <c r="I176" s="285"/>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row>
    <row r="177" ht="48.0" customHeight="1">
      <c r="A177" s="238"/>
      <c r="B177" s="217">
        <v>5.0</v>
      </c>
      <c r="C177" s="65"/>
      <c r="D177" s="284">
        <v>41738.0</v>
      </c>
      <c r="E177" s="65"/>
      <c r="F177" s="222" t="s">
        <v>1295</v>
      </c>
      <c r="G177" s="64"/>
      <c r="H177" s="65"/>
      <c r="I177" s="285"/>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row>
    <row r="178" ht="48.0" customHeight="1">
      <c r="A178" s="238"/>
      <c r="B178" s="217">
        <v>6.0</v>
      </c>
      <c r="C178" s="65"/>
      <c r="D178" s="284">
        <v>42551.0</v>
      </c>
      <c r="E178" s="65"/>
      <c r="F178" s="222" t="s">
        <v>1296</v>
      </c>
      <c r="G178" s="64"/>
      <c r="H178" s="65"/>
      <c r="I178" s="285"/>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row>
    <row r="179" ht="48.0" customHeight="1">
      <c r="A179" s="238"/>
      <c r="B179" s="217">
        <v>7.0</v>
      </c>
      <c r="C179" s="65"/>
      <c r="D179" s="284">
        <v>42593.0</v>
      </c>
      <c r="E179" s="65"/>
      <c r="F179" s="222" t="s">
        <v>1297</v>
      </c>
      <c r="G179" s="64"/>
      <c r="H179" s="65"/>
      <c r="I179" s="285"/>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row>
    <row r="180" ht="48.0" customHeight="1">
      <c r="A180" s="238"/>
      <c r="B180" s="217">
        <v>8.0</v>
      </c>
      <c r="C180" s="65"/>
      <c r="D180" s="284">
        <v>42778.0</v>
      </c>
      <c r="E180" s="65"/>
      <c r="F180" s="222" t="s">
        <v>1298</v>
      </c>
      <c r="G180" s="64"/>
      <c r="H180" s="65"/>
      <c r="I180" s="285"/>
      <c r="J180" s="238"/>
      <c r="K180" s="238"/>
      <c r="L180" s="238"/>
      <c r="M180" s="238"/>
      <c r="N180" s="238"/>
      <c r="O180" s="238"/>
      <c r="P180" s="238"/>
      <c r="Q180" s="238"/>
      <c r="R180" s="238"/>
      <c r="S180" s="238"/>
      <c r="T180" s="238"/>
      <c r="U180" s="238"/>
      <c r="V180" s="238"/>
      <c r="W180" s="238"/>
      <c r="X180" s="238"/>
      <c r="Y180" s="238"/>
      <c r="Z180" s="238"/>
      <c r="AA180" s="238"/>
      <c r="AB180" s="238"/>
      <c r="AC180" s="238"/>
      <c r="AD180" s="238"/>
      <c r="AE180" s="238"/>
      <c r="AF180" s="238"/>
      <c r="AG180" s="238"/>
      <c r="AH180" s="238"/>
    </row>
    <row r="181" ht="48.0" customHeight="1">
      <c r="A181" s="238"/>
      <c r="B181" s="217">
        <v>9.0</v>
      </c>
      <c r="C181" s="65"/>
      <c r="D181" s="284">
        <v>42963.0</v>
      </c>
      <c r="E181" s="65"/>
      <c r="F181" s="222" t="s">
        <v>1299</v>
      </c>
      <c r="G181" s="64"/>
      <c r="H181" s="65"/>
      <c r="I181" s="285"/>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row>
    <row r="182" ht="48.0" customHeight="1">
      <c r="A182" s="238"/>
      <c r="B182" s="217">
        <v>9.0</v>
      </c>
      <c r="C182" s="65"/>
      <c r="D182" s="284">
        <v>42967.0</v>
      </c>
      <c r="E182" s="65"/>
      <c r="F182" s="222" t="s">
        <v>1706</v>
      </c>
      <c r="G182" s="64"/>
      <c r="H182" s="65"/>
      <c r="I182" s="285"/>
      <c r="J182" s="238"/>
      <c r="K182" s="238"/>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row>
    <row r="183" ht="48.0" customHeight="1">
      <c r="A183" s="238"/>
      <c r="B183" s="217">
        <v>9.0</v>
      </c>
      <c r="C183" s="65"/>
      <c r="D183" s="284">
        <v>43231.0</v>
      </c>
      <c r="E183" s="65"/>
      <c r="F183" s="222" t="s">
        <v>1707</v>
      </c>
      <c r="G183" s="64"/>
      <c r="H183" s="65"/>
      <c r="I183" s="285"/>
      <c r="J183" s="238"/>
      <c r="K183" s="238"/>
      <c r="L183" s="238"/>
      <c r="M183" s="238"/>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row>
    <row r="184" ht="48.0" customHeight="1">
      <c r="A184" s="238"/>
      <c r="B184" s="217">
        <v>9.0</v>
      </c>
      <c r="C184" s="65"/>
      <c r="D184" s="284">
        <v>43349.0</v>
      </c>
      <c r="E184" s="65"/>
      <c r="F184" s="222" t="s">
        <v>1708</v>
      </c>
      <c r="G184" s="64"/>
      <c r="H184" s="65"/>
      <c r="I184" s="285"/>
      <c r="J184" s="238"/>
      <c r="K184" s="238"/>
      <c r="L184" s="238"/>
      <c r="M184" s="238"/>
      <c r="N184" s="238"/>
      <c r="O184" s="238"/>
      <c r="P184" s="238"/>
      <c r="Q184" s="238"/>
      <c r="R184" s="238"/>
      <c r="S184" s="238"/>
      <c r="T184" s="238"/>
      <c r="U184" s="238"/>
      <c r="V184" s="238"/>
      <c r="W184" s="238"/>
      <c r="X184" s="238"/>
      <c r="Y184" s="238"/>
      <c r="Z184" s="238"/>
      <c r="AA184" s="238"/>
      <c r="AB184" s="238"/>
      <c r="AC184" s="238"/>
      <c r="AD184" s="238"/>
      <c r="AE184" s="238"/>
      <c r="AF184" s="238"/>
      <c r="AG184" s="238"/>
      <c r="AH184" s="238"/>
    </row>
    <row r="185" ht="48.0" customHeight="1">
      <c r="A185" s="238"/>
      <c r="B185" s="217">
        <v>9.0</v>
      </c>
      <c r="C185" s="65"/>
      <c r="D185" s="284">
        <v>43483.0</v>
      </c>
      <c r="E185" s="65"/>
      <c r="F185" s="222" t="s">
        <v>1301</v>
      </c>
      <c r="G185" s="64"/>
      <c r="H185" s="65"/>
      <c r="I185" s="285"/>
      <c r="J185" s="238"/>
      <c r="K185" s="238"/>
      <c r="L185" s="238"/>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row>
    <row r="186" ht="48.0" customHeight="1">
      <c r="A186" s="238"/>
      <c r="B186" s="217">
        <v>9.0</v>
      </c>
      <c r="C186" s="65"/>
      <c r="D186" s="284">
        <v>43600.0</v>
      </c>
      <c r="E186" s="65"/>
      <c r="F186" s="222" t="s">
        <v>1709</v>
      </c>
      <c r="G186" s="64"/>
      <c r="H186" s="65"/>
      <c r="I186" s="285"/>
      <c r="J186" s="238"/>
      <c r="K186" s="238"/>
      <c r="L186" s="238"/>
      <c r="M186" s="238"/>
      <c r="N186" s="238"/>
      <c r="O186" s="238"/>
      <c r="P186" s="238"/>
      <c r="Q186" s="238"/>
      <c r="R186" s="238"/>
      <c r="S186" s="238"/>
      <c r="T186" s="238"/>
      <c r="U186" s="238"/>
      <c r="V186" s="238"/>
      <c r="W186" s="238"/>
      <c r="X186" s="238"/>
      <c r="Y186" s="238"/>
      <c r="Z186" s="238"/>
      <c r="AA186" s="238"/>
      <c r="AB186" s="238"/>
      <c r="AC186" s="238"/>
      <c r="AD186" s="238"/>
      <c r="AE186" s="238"/>
      <c r="AF186" s="238"/>
      <c r="AG186" s="238"/>
      <c r="AH186" s="238"/>
    </row>
    <row r="187" ht="68.25" customHeight="1">
      <c r="A187" s="238"/>
      <c r="B187" s="217">
        <v>9.0</v>
      </c>
      <c r="C187" s="65"/>
      <c r="D187" s="284">
        <v>43651.0</v>
      </c>
      <c r="E187" s="65"/>
      <c r="F187" s="222" t="s">
        <v>1303</v>
      </c>
      <c r="G187" s="64"/>
      <c r="H187" s="65"/>
      <c r="I187" s="285"/>
      <c r="J187" s="238"/>
      <c r="K187" s="238"/>
      <c r="L187" s="238"/>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row>
    <row r="188" ht="39.0" customHeight="1">
      <c r="A188" s="238"/>
      <c r="B188" s="217">
        <v>9.0</v>
      </c>
      <c r="C188" s="65"/>
      <c r="D188" s="284">
        <v>43906.0</v>
      </c>
      <c r="E188" s="65"/>
      <c r="F188" s="222" t="s">
        <v>1710</v>
      </c>
      <c r="G188" s="64"/>
      <c r="H188" s="65"/>
      <c r="I188" s="285"/>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row>
    <row r="189" ht="60.0" customHeight="1">
      <c r="A189" s="238"/>
      <c r="B189" s="217">
        <v>9.0</v>
      </c>
      <c r="C189" s="65"/>
      <c r="D189" s="284">
        <v>43969.0</v>
      </c>
      <c r="E189" s="65"/>
      <c r="F189" s="222" t="s">
        <v>1711</v>
      </c>
      <c r="G189" s="64"/>
      <c r="H189" s="65"/>
      <c r="I189" s="285"/>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row>
    <row r="190" ht="81.0" customHeight="1">
      <c r="A190" s="238"/>
      <c r="B190" s="217">
        <v>9.0</v>
      </c>
      <c r="C190" s="65"/>
      <c r="D190" s="284">
        <v>44392.0</v>
      </c>
      <c r="E190" s="65"/>
      <c r="F190" s="222" t="s">
        <v>1712</v>
      </c>
      <c r="G190" s="64"/>
      <c r="H190" s="65"/>
      <c r="I190" s="286"/>
      <c r="J190" s="238"/>
      <c r="K190" s="238"/>
      <c r="L190" s="238"/>
      <c r="M190" s="238"/>
      <c r="N190" s="238"/>
      <c r="O190" s="238"/>
      <c r="P190" s="238"/>
      <c r="Q190" s="238"/>
      <c r="R190" s="238"/>
      <c r="S190" s="238"/>
      <c r="T190" s="238"/>
      <c r="U190" s="238"/>
      <c r="V190" s="238"/>
      <c r="W190" s="238"/>
      <c r="X190" s="238"/>
      <c r="Y190" s="238"/>
      <c r="Z190" s="238"/>
      <c r="AA190" s="238"/>
      <c r="AB190" s="238"/>
      <c r="AC190" s="238"/>
      <c r="AD190" s="238"/>
      <c r="AE190" s="238"/>
      <c r="AF190" s="238"/>
      <c r="AG190" s="238"/>
      <c r="AH190" s="238"/>
    </row>
    <row r="191" ht="42.0" customHeight="1">
      <c r="A191" s="238"/>
      <c r="B191" s="217">
        <v>9.0</v>
      </c>
      <c r="C191" s="65"/>
      <c r="D191" s="284">
        <v>44609.0</v>
      </c>
      <c r="E191" s="65"/>
      <c r="F191" s="222" t="s">
        <v>1713</v>
      </c>
      <c r="G191" s="64"/>
      <c r="H191" s="65"/>
      <c r="I191" s="286"/>
      <c r="J191" s="238"/>
      <c r="K191" s="238"/>
      <c r="L191" s="238"/>
      <c r="M191" s="238"/>
      <c r="N191" s="238"/>
      <c r="O191" s="238"/>
      <c r="P191" s="238"/>
      <c r="Q191" s="238"/>
      <c r="R191" s="238"/>
      <c r="S191" s="238"/>
      <c r="T191" s="238"/>
      <c r="U191" s="238"/>
      <c r="V191" s="238"/>
      <c r="W191" s="238"/>
      <c r="X191" s="238"/>
      <c r="Y191" s="238"/>
      <c r="Z191" s="238"/>
      <c r="AA191" s="238"/>
      <c r="AB191" s="238"/>
      <c r="AC191" s="238"/>
      <c r="AD191" s="238"/>
      <c r="AE191" s="238"/>
      <c r="AF191" s="238"/>
      <c r="AG191" s="238"/>
      <c r="AH191" s="238"/>
    </row>
    <row r="192" ht="42.0" customHeight="1">
      <c r="A192" s="238"/>
      <c r="B192" s="217">
        <v>9.0</v>
      </c>
      <c r="C192" s="65"/>
      <c r="D192" s="219">
        <v>44664.0</v>
      </c>
      <c r="E192" s="65"/>
      <c r="F192" s="222" t="s">
        <v>1310</v>
      </c>
      <c r="G192" s="64"/>
      <c r="H192" s="65"/>
      <c r="I192" s="286"/>
      <c r="J192" s="238"/>
      <c r="K192" s="238"/>
      <c r="L192" s="238"/>
      <c r="M192" s="238"/>
      <c r="N192" s="238"/>
      <c r="O192" s="238"/>
      <c r="P192" s="238"/>
      <c r="Q192" s="238"/>
      <c r="R192" s="238"/>
      <c r="S192" s="238"/>
      <c r="T192" s="238"/>
      <c r="U192" s="238"/>
      <c r="V192" s="238"/>
      <c r="W192" s="238"/>
      <c r="X192" s="238"/>
      <c r="Y192" s="238"/>
      <c r="Z192" s="238"/>
      <c r="AA192" s="238"/>
      <c r="AB192" s="238"/>
      <c r="AC192" s="238"/>
      <c r="AD192" s="238"/>
      <c r="AE192" s="238"/>
      <c r="AF192" s="238"/>
      <c r="AG192" s="238"/>
      <c r="AH192" s="238"/>
    </row>
    <row r="193" ht="76.5" customHeight="1">
      <c r="A193" s="238"/>
      <c r="B193" s="217">
        <v>9.0</v>
      </c>
      <c r="C193" s="65"/>
      <c r="D193" s="223">
        <v>44749.0</v>
      </c>
      <c r="E193" s="65"/>
      <c r="F193" s="222" t="s">
        <v>1311</v>
      </c>
      <c r="G193" s="64"/>
      <c r="H193" s="65"/>
      <c r="I193" s="286"/>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row>
    <row r="194" ht="61.5" customHeight="1">
      <c r="A194" s="238"/>
      <c r="B194" s="217">
        <v>9.0</v>
      </c>
      <c r="C194" s="65"/>
      <c r="D194" s="223">
        <v>44960.0</v>
      </c>
      <c r="E194" s="65"/>
      <c r="F194" s="225" t="s">
        <v>1714</v>
      </c>
      <c r="G194" s="64"/>
      <c r="H194" s="65"/>
      <c r="I194" s="286"/>
      <c r="J194" s="238"/>
      <c r="K194" s="238"/>
      <c r="L194" s="238"/>
      <c r="M194" s="238"/>
      <c r="N194" s="238"/>
      <c r="O194" s="238"/>
      <c r="P194" s="238"/>
      <c r="Q194" s="238"/>
      <c r="R194" s="238"/>
      <c r="S194" s="238"/>
      <c r="T194" s="238"/>
      <c r="U194" s="238"/>
      <c r="V194" s="238"/>
      <c r="W194" s="238"/>
      <c r="X194" s="238"/>
      <c r="Y194" s="238"/>
      <c r="Z194" s="238"/>
      <c r="AA194" s="238"/>
      <c r="AB194" s="238"/>
      <c r="AC194" s="238"/>
      <c r="AD194" s="238"/>
      <c r="AE194" s="238"/>
      <c r="AF194" s="238"/>
      <c r="AG194" s="238"/>
      <c r="AH194" s="238"/>
    </row>
    <row r="195" ht="42.0" customHeight="1">
      <c r="A195" s="238"/>
      <c r="B195" s="217">
        <v>9.0</v>
      </c>
      <c r="C195" s="65"/>
      <c r="D195" s="223">
        <v>45055.0</v>
      </c>
      <c r="E195" s="65"/>
      <c r="F195" s="222" t="s">
        <v>1310</v>
      </c>
      <c r="G195" s="64"/>
      <c r="H195" s="65"/>
      <c r="I195" s="286"/>
      <c r="J195" s="238"/>
      <c r="K195" s="238"/>
      <c r="L195" s="238"/>
      <c r="M195" s="238"/>
      <c r="N195" s="238"/>
      <c r="O195" s="238"/>
      <c r="P195" s="238"/>
      <c r="Q195" s="238"/>
      <c r="R195" s="238"/>
      <c r="S195" s="238"/>
      <c r="T195" s="238"/>
      <c r="U195" s="238"/>
      <c r="V195" s="238"/>
      <c r="W195" s="238"/>
      <c r="X195" s="238"/>
      <c r="Y195" s="238"/>
      <c r="Z195" s="238"/>
      <c r="AA195" s="238"/>
      <c r="AB195" s="238"/>
      <c r="AC195" s="238"/>
      <c r="AD195" s="238"/>
      <c r="AE195" s="238"/>
      <c r="AF195" s="238"/>
      <c r="AG195" s="238"/>
      <c r="AH195" s="238"/>
    </row>
    <row r="196" ht="42.0" customHeight="1">
      <c r="A196" s="238"/>
      <c r="B196" s="217">
        <v>9.0</v>
      </c>
      <c r="C196" s="65"/>
      <c r="D196" s="223">
        <v>45097.0</v>
      </c>
      <c r="E196" s="65"/>
      <c r="F196" s="287" t="s">
        <v>1715</v>
      </c>
      <c r="G196" s="72"/>
      <c r="H196" s="73"/>
      <c r="I196" s="286"/>
      <c r="J196" s="238"/>
      <c r="K196" s="238"/>
      <c r="L196" s="238"/>
      <c r="M196" s="238"/>
      <c r="N196" s="238"/>
      <c r="O196" s="238"/>
      <c r="P196" s="238"/>
      <c r="Q196" s="238"/>
      <c r="R196" s="238"/>
      <c r="S196" s="238"/>
      <c r="T196" s="238"/>
      <c r="U196" s="238"/>
      <c r="V196" s="238"/>
      <c r="W196" s="238"/>
      <c r="X196" s="238"/>
      <c r="Y196" s="238"/>
      <c r="Z196" s="238"/>
      <c r="AA196" s="238"/>
      <c r="AB196" s="238"/>
      <c r="AC196" s="238"/>
      <c r="AD196" s="238"/>
      <c r="AE196" s="238"/>
      <c r="AF196" s="238"/>
      <c r="AG196" s="238"/>
      <c r="AH196" s="238"/>
    </row>
    <row r="197" ht="42.0" customHeight="1">
      <c r="A197" s="238"/>
      <c r="B197" s="217">
        <v>9.0</v>
      </c>
      <c r="C197" s="65"/>
      <c r="D197" s="288">
        <v>45370.0</v>
      </c>
      <c r="E197" s="65"/>
      <c r="F197" s="289" t="s">
        <v>1716</v>
      </c>
      <c r="G197" s="72"/>
      <c r="H197" s="73"/>
      <c r="I197" s="286"/>
      <c r="J197" s="238"/>
      <c r="K197" s="238"/>
      <c r="L197" s="238"/>
      <c r="M197" s="238"/>
      <c r="N197" s="238"/>
      <c r="O197" s="238"/>
      <c r="P197" s="238"/>
      <c r="Q197" s="238"/>
      <c r="R197" s="238"/>
      <c r="S197" s="238"/>
      <c r="T197" s="238"/>
      <c r="U197" s="238"/>
      <c r="V197" s="238"/>
      <c r="W197" s="238"/>
      <c r="X197" s="238"/>
      <c r="Y197" s="238"/>
      <c r="Z197" s="238"/>
      <c r="AA197" s="238"/>
      <c r="AB197" s="238"/>
      <c r="AC197" s="238"/>
      <c r="AD197" s="238"/>
      <c r="AE197" s="238"/>
      <c r="AF197" s="238"/>
      <c r="AG197" s="238"/>
      <c r="AH197" s="238"/>
    </row>
    <row r="198" ht="48.75" customHeight="1">
      <c r="A198" s="238"/>
      <c r="B198" s="227">
        <v>9.0</v>
      </c>
      <c r="C198" s="65"/>
      <c r="D198" s="224">
        <v>45705.0</v>
      </c>
      <c r="E198" s="65"/>
      <c r="F198" s="225" t="s">
        <v>1316</v>
      </c>
      <c r="G198" s="64"/>
      <c r="H198" s="65"/>
      <c r="I198" s="290"/>
      <c r="J198" s="238"/>
      <c r="K198" s="238"/>
      <c r="L198" s="238"/>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row>
    <row r="199" ht="49.5" customHeight="1">
      <c r="A199" s="238"/>
      <c r="B199" s="227">
        <v>9.0</v>
      </c>
      <c r="C199" s="65"/>
      <c r="D199" s="224">
        <v>45733.0</v>
      </c>
      <c r="E199" s="65"/>
      <c r="F199" s="225" t="s">
        <v>1717</v>
      </c>
      <c r="G199" s="64"/>
      <c r="H199" s="65"/>
      <c r="I199" s="291"/>
      <c r="J199" s="238"/>
      <c r="K199" s="238"/>
      <c r="L199" s="238"/>
      <c r="M199" s="238"/>
      <c r="N199" s="238"/>
      <c r="O199" s="238"/>
      <c r="P199" s="238"/>
      <c r="Q199" s="238"/>
      <c r="R199" s="238"/>
      <c r="S199" s="238"/>
      <c r="T199" s="238"/>
      <c r="U199" s="238"/>
      <c r="V199" s="238"/>
      <c r="W199" s="238"/>
      <c r="X199" s="238"/>
      <c r="Y199" s="238"/>
      <c r="Z199" s="238"/>
      <c r="AA199" s="238"/>
      <c r="AB199" s="238"/>
      <c r="AC199" s="238"/>
      <c r="AD199" s="238"/>
      <c r="AE199" s="238"/>
      <c r="AF199" s="238"/>
      <c r="AG199" s="238"/>
      <c r="AH199" s="238"/>
    </row>
    <row r="200" ht="13.5" customHeight="1">
      <c r="A200" s="238"/>
      <c r="B200" s="234"/>
      <c r="C200" s="234"/>
      <c r="D200" s="234"/>
      <c r="E200" s="243"/>
      <c r="F200" s="243"/>
      <c r="G200" s="234"/>
      <c r="H200" s="234"/>
      <c r="I200" s="291"/>
      <c r="J200" s="238"/>
      <c r="K200" s="238"/>
      <c r="L200" s="238"/>
      <c r="M200" s="238"/>
      <c r="N200" s="238"/>
      <c r="O200" s="238"/>
      <c r="P200" s="238"/>
      <c r="Q200" s="238"/>
      <c r="R200" s="238"/>
      <c r="S200" s="238"/>
      <c r="T200" s="238"/>
      <c r="U200" s="238"/>
      <c r="V200" s="238"/>
      <c r="W200" s="238"/>
      <c r="X200" s="238"/>
      <c r="Y200" s="238"/>
      <c r="Z200" s="238"/>
      <c r="AA200" s="238"/>
      <c r="AB200" s="238"/>
      <c r="AC200" s="238"/>
      <c r="AD200" s="238"/>
      <c r="AE200" s="238"/>
      <c r="AF200" s="238"/>
      <c r="AG200" s="238"/>
      <c r="AH200" s="238"/>
    </row>
    <row r="201" ht="13.5" customHeight="1">
      <c r="A201" s="238"/>
      <c r="B201" s="234"/>
      <c r="C201" s="234"/>
      <c r="D201" s="234"/>
      <c r="E201" s="243"/>
      <c r="F201" s="243"/>
      <c r="G201" s="234"/>
      <c r="H201" s="234"/>
      <c r="I201" s="291"/>
      <c r="J201" s="238"/>
      <c r="K201" s="238"/>
      <c r="L201" s="238"/>
      <c r="M201" s="238"/>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row>
    <row r="202" ht="13.5" customHeight="1">
      <c r="A202" s="238"/>
      <c r="B202" s="234"/>
      <c r="C202" s="234"/>
      <c r="D202" s="234"/>
      <c r="E202" s="243"/>
      <c r="F202" s="243"/>
      <c r="G202" s="234"/>
      <c r="H202" s="234"/>
      <c r="I202" s="291"/>
      <c r="J202" s="238"/>
      <c r="K202" s="238"/>
      <c r="L202" s="238"/>
      <c r="M202" s="238"/>
      <c r="N202" s="238"/>
      <c r="O202" s="238"/>
      <c r="P202" s="238"/>
      <c r="Q202" s="238"/>
      <c r="R202" s="238"/>
      <c r="S202" s="238"/>
      <c r="T202" s="238"/>
      <c r="U202" s="238"/>
      <c r="V202" s="238"/>
      <c r="W202" s="238"/>
      <c r="X202" s="238"/>
      <c r="Y202" s="238"/>
      <c r="Z202" s="238"/>
      <c r="AA202" s="238"/>
      <c r="AB202" s="238"/>
      <c r="AC202" s="238"/>
      <c r="AD202" s="238"/>
      <c r="AE202" s="238"/>
      <c r="AF202" s="238"/>
      <c r="AG202" s="238"/>
      <c r="AH202" s="238"/>
    </row>
    <row r="203" ht="13.5" customHeight="1">
      <c r="A203" s="238"/>
      <c r="B203" s="292"/>
      <c r="C203" s="292"/>
      <c r="D203" s="292"/>
      <c r="E203" s="228"/>
      <c r="F203" s="228"/>
      <c r="G203" s="292"/>
      <c r="H203" s="292"/>
      <c r="I203" s="238"/>
      <c r="J203" s="238"/>
      <c r="K203" s="238"/>
      <c r="L203" s="238"/>
      <c r="M203" s="238"/>
      <c r="N203" s="238"/>
      <c r="O203" s="238"/>
      <c r="P203" s="238"/>
      <c r="Q203" s="238"/>
      <c r="R203" s="238"/>
      <c r="S203" s="238"/>
      <c r="T203" s="238"/>
      <c r="U203" s="238"/>
      <c r="V203" s="238"/>
      <c r="W203" s="238"/>
      <c r="X203" s="238"/>
      <c r="Y203" s="238"/>
      <c r="Z203" s="238"/>
      <c r="AA203" s="238"/>
      <c r="AB203" s="238"/>
      <c r="AC203" s="238"/>
      <c r="AD203" s="238"/>
      <c r="AE203" s="238"/>
      <c r="AF203" s="238"/>
      <c r="AG203" s="238"/>
      <c r="AH203" s="238"/>
    </row>
    <row r="204" ht="13.5" customHeight="1">
      <c r="A204" s="238"/>
      <c r="B204" s="238"/>
      <c r="C204" s="238"/>
      <c r="D204" s="238"/>
      <c r="E204" s="84"/>
      <c r="F204" s="84"/>
      <c r="G204" s="238"/>
      <c r="H204" s="238"/>
      <c r="I204" s="238"/>
      <c r="J204" s="238"/>
      <c r="K204" s="238"/>
      <c r="L204" s="238"/>
      <c r="M204" s="238"/>
      <c r="N204" s="238"/>
      <c r="O204" s="238"/>
      <c r="P204" s="238"/>
      <c r="Q204" s="238"/>
      <c r="R204" s="238"/>
      <c r="S204" s="238"/>
      <c r="T204" s="238"/>
      <c r="U204" s="238"/>
      <c r="V204" s="238"/>
      <c r="W204" s="238"/>
      <c r="X204" s="238"/>
      <c r="Y204" s="238"/>
      <c r="Z204" s="238"/>
      <c r="AA204" s="238"/>
      <c r="AB204" s="238"/>
      <c r="AC204" s="238"/>
      <c r="AD204" s="238"/>
      <c r="AE204" s="238"/>
      <c r="AF204" s="238"/>
      <c r="AG204" s="238"/>
      <c r="AH204" s="238"/>
    </row>
    <row r="205" ht="13.5" customHeight="1">
      <c r="A205" s="238"/>
      <c r="B205" s="238"/>
      <c r="C205" s="238"/>
      <c r="D205" s="238"/>
      <c r="E205" s="84"/>
      <c r="F205" s="84"/>
      <c r="G205" s="238"/>
      <c r="H205" s="238"/>
      <c r="I205" s="238"/>
      <c r="J205" s="238"/>
      <c r="K205" s="238"/>
      <c r="L205" s="238"/>
      <c r="M205" s="238"/>
      <c r="N205" s="238"/>
      <c r="O205" s="238"/>
      <c r="P205" s="238"/>
      <c r="Q205" s="238"/>
      <c r="R205" s="238"/>
      <c r="S205" s="238"/>
      <c r="T205" s="238"/>
      <c r="U205" s="238"/>
      <c r="V205" s="238"/>
      <c r="W205" s="238"/>
      <c r="X205" s="238"/>
      <c r="Y205" s="238"/>
      <c r="Z205" s="238"/>
      <c r="AA205" s="238"/>
      <c r="AB205" s="238"/>
      <c r="AC205" s="238"/>
      <c r="AD205" s="238"/>
      <c r="AE205" s="238"/>
      <c r="AF205" s="238"/>
      <c r="AG205" s="238"/>
      <c r="AH205" s="238"/>
    </row>
    <row r="206" ht="13.5" customHeight="1">
      <c r="A206" s="238"/>
      <c r="B206" s="238"/>
      <c r="C206" s="238"/>
      <c r="D206" s="238"/>
      <c r="E206" s="84"/>
      <c r="F206" s="84"/>
      <c r="G206" s="238"/>
      <c r="H206" s="238"/>
      <c r="I206" s="238"/>
      <c r="J206" s="238"/>
      <c r="K206" s="238"/>
      <c r="L206" s="238"/>
      <c r="M206" s="238"/>
      <c r="N206" s="238"/>
      <c r="O206" s="238"/>
      <c r="P206" s="238"/>
      <c r="Q206" s="238"/>
      <c r="R206" s="238"/>
      <c r="S206" s="238"/>
      <c r="T206" s="238"/>
      <c r="U206" s="238"/>
      <c r="V206" s="238"/>
      <c r="W206" s="238"/>
      <c r="X206" s="238"/>
      <c r="Y206" s="238"/>
      <c r="Z206" s="238"/>
      <c r="AA206" s="238"/>
      <c r="AB206" s="238"/>
      <c r="AC206" s="238"/>
      <c r="AD206" s="238"/>
      <c r="AE206" s="238"/>
      <c r="AF206" s="238"/>
      <c r="AG206" s="238"/>
      <c r="AH206" s="238"/>
    </row>
    <row r="207" ht="13.5" customHeight="1">
      <c r="A207" s="238"/>
      <c r="B207" s="238"/>
      <c r="C207" s="238"/>
      <c r="D207" s="238"/>
      <c r="E207" s="84"/>
      <c r="F207" s="84"/>
      <c r="G207" s="238"/>
      <c r="H207" s="238"/>
      <c r="I207" s="238"/>
      <c r="J207" s="238"/>
      <c r="K207" s="238"/>
      <c r="L207" s="238"/>
      <c r="M207" s="238"/>
      <c r="N207" s="238"/>
      <c r="O207" s="238"/>
      <c r="P207" s="238"/>
      <c r="Q207" s="238"/>
      <c r="R207" s="238"/>
      <c r="S207" s="238"/>
      <c r="T207" s="238"/>
      <c r="U207" s="238"/>
      <c r="V207" s="238"/>
      <c r="W207" s="238"/>
      <c r="X207" s="238"/>
      <c r="Y207" s="238"/>
      <c r="Z207" s="238"/>
      <c r="AA207" s="238"/>
      <c r="AB207" s="238"/>
      <c r="AC207" s="238"/>
      <c r="AD207" s="238"/>
      <c r="AE207" s="238"/>
      <c r="AF207" s="238"/>
      <c r="AG207" s="238"/>
      <c r="AH207" s="238"/>
    </row>
    <row r="208" ht="13.5" customHeight="1">
      <c r="A208" s="238"/>
      <c r="B208" s="238"/>
      <c r="C208" s="238"/>
      <c r="D208" s="238"/>
      <c r="E208" s="84"/>
      <c r="F208" s="84"/>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row>
    <row r="209" ht="13.5" customHeight="1">
      <c r="A209" s="238"/>
      <c r="B209" s="238"/>
      <c r="C209" s="238"/>
      <c r="D209" s="238"/>
      <c r="E209" s="84"/>
      <c r="F209" s="84"/>
      <c r="G209" s="238"/>
      <c r="H209" s="238"/>
      <c r="I209" s="238"/>
      <c r="J209" s="238"/>
      <c r="K209" s="238"/>
      <c r="L209" s="238"/>
      <c r="M209" s="238"/>
      <c r="N209" s="238"/>
      <c r="O209" s="238"/>
      <c r="P209" s="238"/>
      <c r="Q209" s="238"/>
      <c r="R209" s="238"/>
      <c r="S209" s="238"/>
      <c r="T209" s="238"/>
      <c r="U209" s="238"/>
      <c r="V209" s="238"/>
      <c r="W209" s="238"/>
      <c r="X209" s="238"/>
      <c r="Y209" s="238"/>
      <c r="Z209" s="238"/>
      <c r="AA209" s="238"/>
      <c r="AB209" s="238"/>
      <c r="AC209" s="238"/>
      <c r="AD209" s="238"/>
      <c r="AE209" s="238"/>
      <c r="AF209" s="238"/>
      <c r="AG209" s="238"/>
      <c r="AH209" s="238"/>
    </row>
    <row r="210" ht="13.5" customHeight="1">
      <c r="A210" s="238"/>
      <c r="B210" s="238"/>
      <c r="C210" s="238"/>
      <c r="D210" s="238"/>
      <c r="E210" s="84"/>
      <c r="F210" s="84"/>
      <c r="G210" s="238"/>
      <c r="H210" s="238"/>
      <c r="I210" s="238"/>
      <c r="J210" s="238"/>
      <c r="K210" s="238"/>
      <c r="L210" s="238"/>
      <c r="M210" s="238"/>
      <c r="N210" s="238"/>
      <c r="O210" s="238"/>
      <c r="P210" s="238"/>
      <c r="Q210" s="238"/>
      <c r="R210" s="238"/>
      <c r="S210" s="238"/>
      <c r="T210" s="238"/>
      <c r="U210" s="238"/>
      <c r="V210" s="238"/>
      <c r="W210" s="238"/>
      <c r="X210" s="238"/>
      <c r="Y210" s="238"/>
      <c r="Z210" s="238"/>
      <c r="AA210" s="238"/>
      <c r="AB210" s="238"/>
      <c r="AC210" s="238"/>
      <c r="AD210" s="238"/>
      <c r="AE210" s="238"/>
      <c r="AF210" s="238"/>
      <c r="AG210" s="238"/>
      <c r="AH210" s="238"/>
    </row>
    <row r="211" ht="13.5" customHeight="1">
      <c r="A211" s="238"/>
      <c r="B211" s="238"/>
      <c r="C211" s="238"/>
      <c r="D211" s="238"/>
      <c r="E211" s="84"/>
      <c r="F211" s="84"/>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row>
    <row r="212" ht="13.5" customHeight="1">
      <c r="A212" s="238"/>
      <c r="B212" s="238"/>
      <c r="C212" s="238"/>
      <c r="D212" s="238"/>
      <c r="E212" s="84"/>
      <c r="F212" s="84"/>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row>
    <row r="213" ht="13.5" customHeight="1">
      <c r="A213" s="238"/>
      <c r="B213" s="238"/>
      <c r="C213" s="238"/>
      <c r="D213" s="238"/>
      <c r="E213" s="84"/>
      <c r="F213" s="84"/>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row>
    <row r="214" ht="13.5" customHeight="1">
      <c r="A214" s="238"/>
      <c r="B214" s="238"/>
      <c r="C214" s="238"/>
      <c r="D214" s="238"/>
      <c r="E214" s="84"/>
      <c r="F214" s="84"/>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row>
    <row r="215" ht="13.5" customHeight="1">
      <c r="A215" s="238"/>
      <c r="B215" s="238"/>
      <c r="C215" s="238"/>
      <c r="D215" s="238"/>
      <c r="E215" s="84"/>
      <c r="F215" s="84"/>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row>
    <row r="216" ht="13.5" customHeight="1">
      <c r="A216" s="238"/>
      <c r="B216" s="238"/>
      <c r="C216" s="238"/>
      <c r="D216" s="238"/>
      <c r="E216" s="84"/>
      <c r="F216" s="84"/>
      <c r="G216" s="238"/>
      <c r="H216" s="238"/>
      <c r="I216" s="238"/>
      <c r="J216" s="238"/>
      <c r="K216" s="238"/>
      <c r="L216" s="238"/>
      <c r="M216" s="238"/>
      <c r="N216" s="238"/>
      <c r="O216" s="238"/>
      <c r="P216" s="238"/>
      <c r="Q216" s="238"/>
      <c r="R216" s="238"/>
      <c r="S216" s="238"/>
      <c r="T216" s="238"/>
      <c r="U216" s="238"/>
      <c r="V216" s="238"/>
      <c r="W216" s="238"/>
      <c r="X216" s="238"/>
      <c r="Y216" s="238"/>
      <c r="Z216" s="238"/>
      <c r="AA216" s="238"/>
      <c r="AB216" s="238"/>
      <c r="AC216" s="238"/>
      <c r="AD216" s="238"/>
      <c r="AE216" s="238"/>
      <c r="AF216" s="238"/>
      <c r="AG216" s="238"/>
      <c r="AH216" s="238"/>
    </row>
    <row r="217" ht="13.5" customHeight="1">
      <c r="A217" s="238"/>
      <c r="B217" s="238"/>
      <c r="C217" s="238"/>
      <c r="D217" s="238"/>
      <c r="E217" s="84"/>
      <c r="F217" s="84"/>
      <c r="G217" s="238"/>
      <c r="H217" s="238"/>
      <c r="I217" s="238"/>
      <c r="J217" s="238"/>
      <c r="K217" s="238"/>
      <c r="L217" s="238"/>
      <c r="M217" s="238"/>
      <c r="N217" s="238"/>
      <c r="O217" s="238"/>
      <c r="P217" s="238"/>
      <c r="Q217" s="238"/>
      <c r="R217" s="238"/>
      <c r="S217" s="238"/>
      <c r="T217" s="238"/>
      <c r="U217" s="238"/>
      <c r="V217" s="238"/>
      <c r="W217" s="238"/>
      <c r="X217" s="238"/>
      <c r="Y217" s="238"/>
      <c r="Z217" s="238"/>
      <c r="AA217" s="238"/>
      <c r="AB217" s="238"/>
      <c r="AC217" s="238"/>
      <c r="AD217" s="238"/>
      <c r="AE217" s="238"/>
      <c r="AF217" s="238"/>
      <c r="AG217" s="238"/>
      <c r="AH217" s="238"/>
    </row>
    <row r="218" ht="13.5" customHeight="1">
      <c r="A218" s="238"/>
      <c r="B218" s="238"/>
      <c r="C218" s="238"/>
      <c r="D218" s="238"/>
      <c r="E218" s="84"/>
      <c r="F218" s="84"/>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38"/>
    </row>
    <row r="219" ht="13.5" customHeight="1">
      <c r="A219" s="238"/>
      <c r="B219" s="238"/>
      <c r="C219" s="238"/>
      <c r="D219" s="238"/>
      <c r="E219" s="84"/>
      <c r="F219" s="84"/>
      <c r="G219" s="238"/>
      <c r="H219" s="238"/>
      <c r="I219" s="238"/>
      <c r="J219" s="238"/>
      <c r="K219" s="238"/>
      <c r="L219" s="238"/>
      <c r="M219" s="238"/>
      <c r="N219" s="238"/>
      <c r="O219" s="238"/>
      <c r="P219" s="238"/>
      <c r="Q219" s="238"/>
      <c r="R219" s="238"/>
      <c r="S219" s="238"/>
      <c r="T219" s="238"/>
      <c r="U219" s="238"/>
      <c r="V219" s="238"/>
      <c r="W219" s="238"/>
      <c r="X219" s="238"/>
      <c r="Y219" s="238"/>
      <c r="Z219" s="238"/>
      <c r="AA219" s="238"/>
      <c r="AB219" s="238"/>
      <c r="AC219" s="238"/>
      <c r="AD219" s="238"/>
      <c r="AE219" s="238"/>
      <c r="AF219" s="238"/>
      <c r="AG219" s="238"/>
      <c r="AH219" s="238"/>
    </row>
    <row r="220" ht="13.5" customHeight="1">
      <c r="A220" s="238"/>
      <c r="B220" s="238"/>
      <c r="C220" s="238"/>
      <c r="D220" s="238"/>
      <c r="E220" s="84"/>
      <c r="F220" s="84"/>
      <c r="G220" s="238"/>
      <c r="H220" s="238"/>
      <c r="I220" s="238"/>
      <c r="J220" s="238"/>
      <c r="K220" s="238"/>
      <c r="L220" s="238"/>
      <c r="M220" s="238"/>
      <c r="N220" s="238"/>
      <c r="O220" s="238"/>
      <c r="P220" s="238"/>
      <c r="Q220" s="238"/>
      <c r="R220" s="238"/>
      <c r="S220" s="238"/>
      <c r="T220" s="238"/>
      <c r="U220" s="238"/>
      <c r="V220" s="238"/>
      <c r="W220" s="238"/>
      <c r="X220" s="238"/>
      <c r="Y220" s="238"/>
      <c r="Z220" s="238"/>
      <c r="AA220" s="238"/>
      <c r="AB220" s="238"/>
      <c r="AC220" s="238"/>
      <c r="AD220" s="238"/>
      <c r="AE220" s="238"/>
      <c r="AF220" s="238"/>
      <c r="AG220" s="238"/>
      <c r="AH220" s="238"/>
    </row>
    <row r="221" ht="13.5" customHeight="1">
      <c r="A221" s="238"/>
      <c r="B221" s="238"/>
      <c r="C221" s="238"/>
      <c r="D221" s="238"/>
      <c r="E221" s="84"/>
      <c r="F221" s="84"/>
      <c r="G221" s="238"/>
      <c r="H221" s="238"/>
      <c r="I221" s="238"/>
      <c r="J221" s="238"/>
      <c r="K221" s="238"/>
      <c r="L221" s="238"/>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row>
    <row r="222" ht="13.5" customHeight="1">
      <c r="A222" s="238"/>
      <c r="B222" s="238"/>
      <c r="C222" s="238"/>
      <c r="D222" s="238"/>
      <c r="E222" s="84"/>
      <c r="F222" s="84"/>
      <c r="G222" s="238"/>
      <c r="H222" s="238"/>
      <c r="I222" s="238"/>
      <c r="J222" s="238"/>
      <c r="K222" s="238"/>
      <c r="L222" s="238"/>
      <c r="M222" s="238"/>
      <c r="N222" s="238"/>
      <c r="O222" s="238"/>
      <c r="P222" s="238"/>
      <c r="Q222" s="238"/>
      <c r="R222" s="238"/>
      <c r="S222" s="238"/>
      <c r="T222" s="238"/>
      <c r="U222" s="238"/>
      <c r="V222" s="238"/>
      <c r="W222" s="238"/>
      <c r="X222" s="238"/>
      <c r="Y222" s="238"/>
      <c r="Z222" s="238"/>
      <c r="AA222" s="238"/>
      <c r="AB222" s="238"/>
      <c r="AC222" s="238"/>
      <c r="AD222" s="238"/>
      <c r="AE222" s="238"/>
      <c r="AF222" s="238"/>
      <c r="AG222" s="238"/>
      <c r="AH222" s="238"/>
    </row>
    <row r="223" ht="13.5" customHeight="1">
      <c r="A223" s="238"/>
      <c r="B223" s="238"/>
      <c r="C223" s="238"/>
      <c r="D223" s="238"/>
      <c r="E223" s="84"/>
      <c r="F223" s="84"/>
      <c r="G223" s="238"/>
      <c r="H223" s="238"/>
      <c r="I223" s="238"/>
      <c r="J223" s="238"/>
      <c r="K223" s="238"/>
      <c r="L223" s="238"/>
      <c r="M223" s="238"/>
      <c r="N223" s="238"/>
      <c r="O223" s="238"/>
      <c r="P223" s="238"/>
      <c r="Q223" s="238"/>
      <c r="R223" s="238"/>
      <c r="S223" s="238"/>
      <c r="T223" s="238"/>
      <c r="U223" s="238"/>
      <c r="V223" s="238"/>
      <c r="W223" s="238"/>
      <c r="X223" s="238"/>
      <c r="Y223" s="238"/>
      <c r="Z223" s="238"/>
      <c r="AA223" s="238"/>
      <c r="AB223" s="238"/>
      <c r="AC223" s="238"/>
      <c r="AD223" s="238"/>
      <c r="AE223" s="238"/>
      <c r="AF223" s="238"/>
      <c r="AG223" s="238"/>
      <c r="AH223" s="238"/>
    </row>
    <row r="224" ht="13.5" customHeight="1">
      <c r="A224" s="238"/>
      <c r="B224" s="238"/>
      <c r="C224" s="238"/>
      <c r="D224" s="238"/>
      <c r="E224" s="84"/>
      <c r="F224" s="84"/>
      <c r="G224" s="238"/>
      <c r="H224" s="238"/>
      <c r="I224" s="238"/>
      <c r="J224" s="238"/>
      <c r="K224" s="238"/>
      <c r="L224" s="238"/>
      <c r="M224" s="238"/>
      <c r="N224" s="238"/>
      <c r="O224" s="238"/>
      <c r="P224" s="238"/>
      <c r="Q224" s="238"/>
      <c r="R224" s="238"/>
      <c r="S224" s="238"/>
      <c r="T224" s="238"/>
      <c r="U224" s="238"/>
      <c r="V224" s="238"/>
      <c r="W224" s="238"/>
      <c r="X224" s="238"/>
      <c r="Y224" s="238"/>
      <c r="Z224" s="238"/>
      <c r="AA224" s="238"/>
      <c r="AB224" s="238"/>
      <c r="AC224" s="238"/>
      <c r="AD224" s="238"/>
      <c r="AE224" s="238"/>
      <c r="AF224" s="238"/>
      <c r="AG224" s="238"/>
      <c r="AH224" s="238"/>
    </row>
    <row r="225" ht="13.5" customHeight="1">
      <c r="A225" s="238"/>
      <c r="B225" s="238"/>
      <c r="C225" s="238"/>
      <c r="D225" s="238"/>
      <c r="E225" s="84"/>
      <c r="F225" s="84"/>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row>
    <row r="226" ht="13.5" customHeight="1">
      <c r="A226" s="238"/>
      <c r="B226" s="238"/>
      <c r="C226" s="238"/>
      <c r="D226" s="238"/>
      <c r="E226" s="84"/>
      <c r="F226" s="84"/>
      <c r="G226" s="238"/>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row>
    <row r="227" ht="13.5" customHeight="1">
      <c r="A227" s="238"/>
      <c r="B227" s="238"/>
      <c r="C227" s="238"/>
      <c r="D227" s="238"/>
      <c r="E227" s="84"/>
      <c r="F227" s="84"/>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238"/>
      <c r="AD227" s="238"/>
      <c r="AE227" s="238"/>
      <c r="AF227" s="238"/>
      <c r="AG227" s="238"/>
      <c r="AH227" s="238"/>
    </row>
    <row r="228" ht="13.5" customHeight="1">
      <c r="A228" s="238"/>
      <c r="B228" s="238"/>
      <c r="C228" s="238"/>
      <c r="D228" s="238"/>
      <c r="E228" s="84"/>
      <c r="F228" s="84"/>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row>
    <row r="229" ht="13.5" customHeight="1">
      <c r="A229" s="238"/>
      <c r="B229" s="238"/>
      <c r="C229" s="238"/>
      <c r="D229" s="238"/>
      <c r="E229" s="84"/>
      <c r="F229" s="84"/>
      <c r="G229" s="238"/>
      <c r="H229" s="238"/>
      <c r="I229" s="238"/>
      <c r="J229" s="238"/>
      <c r="K229" s="238"/>
      <c r="L229" s="238"/>
      <c r="M229" s="238"/>
      <c r="N229" s="238"/>
      <c r="O229" s="238"/>
      <c r="P229" s="238"/>
      <c r="Q229" s="238"/>
      <c r="R229" s="238"/>
      <c r="S229" s="238"/>
      <c r="T229" s="238"/>
      <c r="U229" s="238"/>
      <c r="V229" s="238"/>
      <c r="W229" s="238"/>
      <c r="X229" s="238"/>
      <c r="Y229" s="238"/>
      <c r="Z229" s="238"/>
      <c r="AA229" s="238"/>
      <c r="AB229" s="238"/>
      <c r="AC229" s="238"/>
      <c r="AD229" s="238"/>
      <c r="AE229" s="238"/>
      <c r="AF229" s="238"/>
      <c r="AG229" s="238"/>
      <c r="AH229" s="238"/>
    </row>
    <row r="230" ht="13.5" customHeight="1">
      <c r="A230" s="238"/>
      <c r="B230" s="238"/>
      <c r="C230" s="238"/>
      <c r="D230" s="238"/>
      <c r="E230" s="84"/>
      <c r="F230" s="84"/>
      <c r="G230" s="238"/>
      <c r="H230" s="238"/>
      <c r="I230" s="238"/>
      <c r="J230" s="238"/>
      <c r="K230" s="238"/>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row>
    <row r="231" ht="13.5" customHeight="1">
      <c r="A231" s="238"/>
      <c r="B231" s="238"/>
      <c r="C231" s="238"/>
      <c r="D231" s="238"/>
      <c r="E231" s="84"/>
      <c r="F231" s="84"/>
      <c r="G231" s="238"/>
      <c r="H231" s="238"/>
      <c r="I231" s="238"/>
      <c r="J231" s="238"/>
      <c r="K231" s="238"/>
      <c r="L231" s="238"/>
      <c r="M231" s="238"/>
      <c r="N231" s="238"/>
      <c r="O231" s="238"/>
      <c r="P231" s="238"/>
      <c r="Q231" s="238"/>
      <c r="R231" s="238"/>
      <c r="S231" s="238"/>
      <c r="T231" s="238"/>
      <c r="U231" s="238"/>
      <c r="V231" s="238"/>
      <c r="W231" s="238"/>
      <c r="X231" s="238"/>
      <c r="Y231" s="238"/>
      <c r="Z231" s="238"/>
      <c r="AA231" s="238"/>
      <c r="AB231" s="238"/>
      <c r="AC231" s="238"/>
      <c r="AD231" s="238"/>
      <c r="AE231" s="238"/>
      <c r="AF231" s="238"/>
      <c r="AG231" s="238"/>
      <c r="AH231" s="238"/>
    </row>
    <row r="232" ht="13.5" customHeight="1">
      <c r="A232" s="238"/>
      <c r="B232" s="238"/>
      <c r="C232" s="238"/>
      <c r="D232" s="238"/>
      <c r="E232" s="84"/>
      <c r="F232" s="84"/>
      <c r="G232" s="238"/>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row>
    <row r="233" ht="13.5" customHeight="1">
      <c r="A233" s="238"/>
      <c r="B233" s="238"/>
      <c r="C233" s="238"/>
      <c r="D233" s="238"/>
      <c r="E233" s="84"/>
      <c r="F233" s="84"/>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238"/>
      <c r="AD233" s="238"/>
      <c r="AE233" s="238"/>
      <c r="AF233" s="238"/>
      <c r="AG233" s="238"/>
      <c r="AH233" s="238"/>
    </row>
    <row r="234" ht="13.5" customHeight="1">
      <c r="A234" s="238"/>
      <c r="B234" s="238"/>
      <c r="C234" s="238"/>
      <c r="D234" s="238"/>
      <c r="E234" s="84"/>
      <c r="F234" s="84"/>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row>
    <row r="235" ht="13.5" customHeight="1">
      <c r="A235" s="238"/>
      <c r="B235" s="238"/>
      <c r="C235" s="238"/>
      <c r="D235" s="238"/>
      <c r="E235" s="84"/>
      <c r="F235" s="84"/>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row>
    <row r="236" ht="13.5" customHeight="1">
      <c r="A236" s="238"/>
      <c r="B236" s="238"/>
      <c r="C236" s="238"/>
      <c r="D236" s="238"/>
      <c r="E236" s="84"/>
      <c r="F236" s="84"/>
      <c r="G236" s="238"/>
      <c r="H236" s="238"/>
      <c r="I236" s="238"/>
      <c r="J236" s="238"/>
      <c r="K236" s="238"/>
      <c r="L236" s="238"/>
      <c r="M236" s="238"/>
      <c r="N236" s="238"/>
      <c r="O236" s="238"/>
      <c r="P236" s="238"/>
      <c r="Q236" s="238"/>
      <c r="R236" s="238"/>
      <c r="S236" s="238"/>
      <c r="T236" s="238"/>
      <c r="U236" s="238"/>
      <c r="V236" s="238"/>
      <c r="W236" s="238"/>
      <c r="X236" s="238"/>
      <c r="Y236" s="238"/>
      <c r="Z236" s="238"/>
      <c r="AA236" s="238"/>
      <c r="AB236" s="238"/>
      <c r="AC236" s="238"/>
      <c r="AD236" s="238"/>
      <c r="AE236" s="238"/>
      <c r="AF236" s="238"/>
      <c r="AG236" s="238"/>
      <c r="AH236" s="238"/>
    </row>
    <row r="237" ht="13.5" customHeight="1">
      <c r="A237" s="238"/>
      <c r="B237" s="238"/>
      <c r="C237" s="238"/>
      <c r="D237" s="238"/>
      <c r="E237" s="84"/>
      <c r="F237" s="84"/>
      <c r="G237" s="238"/>
      <c r="H237" s="238"/>
      <c r="I237" s="238"/>
      <c r="J237" s="238"/>
      <c r="K237" s="238"/>
      <c r="L237" s="238"/>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row>
    <row r="238" ht="13.5" customHeight="1">
      <c r="A238" s="238"/>
      <c r="B238" s="238"/>
      <c r="C238" s="238"/>
      <c r="D238" s="238"/>
      <c r="E238" s="84"/>
      <c r="F238" s="84"/>
      <c r="G238" s="238"/>
      <c r="H238" s="238"/>
      <c r="I238" s="238"/>
      <c r="J238" s="238"/>
      <c r="K238" s="238"/>
      <c r="L238" s="238"/>
      <c r="M238" s="238"/>
      <c r="N238" s="238"/>
      <c r="O238" s="238"/>
      <c r="P238" s="238"/>
      <c r="Q238" s="238"/>
      <c r="R238" s="238"/>
      <c r="S238" s="238"/>
      <c r="T238" s="238"/>
      <c r="U238" s="238"/>
      <c r="V238" s="238"/>
      <c r="W238" s="238"/>
      <c r="X238" s="238"/>
      <c r="Y238" s="238"/>
      <c r="Z238" s="238"/>
      <c r="AA238" s="238"/>
      <c r="AB238" s="238"/>
      <c r="AC238" s="238"/>
      <c r="AD238" s="238"/>
      <c r="AE238" s="238"/>
      <c r="AF238" s="238"/>
      <c r="AG238" s="238"/>
      <c r="AH238" s="238"/>
    </row>
    <row r="239" ht="13.5" customHeight="1">
      <c r="A239" s="238"/>
      <c r="B239" s="238"/>
      <c r="C239" s="238"/>
      <c r="D239" s="238"/>
      <c r="E239" s="84"/>
      <c r="F239" s="84"/>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E239" s="238"/>
      <c r="AF239" s="238"/>
      <c r="AG239" s="238"/>
      <c r="AH239" s="238"/>
    </row>
    <row r="240" ht="13.5" customHeight="1">
      <c r="A240" s="238"/>
      <c r="B240" s="238"/>
      <c r="C240" s="238"/>
      <c r="D240" s="238"/>
      <c r="E240" s="84"/>
      <c r="F240" s="84"/>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c r="AD240" s="238"/>
      <c r="AE240" s="238"/>
      <c r="AF240" s="238"/>
      <c r="AG240" s="238"/>
      <c r="AH240" s="238"/>
    </row>
    <row r="241" ht="13.5" customHeight="1">
      <c r="A241" s="238"/>
      <c r="B241" s="238"/>
      <c r="C241" s="238"/>
      <c r="D241" s="238"/>
      <c r="E241" s="84"/>
      <c r="F241" s="84"/>
      <c r="G241" s="238"/>
      <c r="H241" s="238"/>
      <c r="I241" s="238"/>
      <c r="J241" s="238"/>
      <c r="K241" s="238"/>
      <c r="L241" s="238"/>
      <c r="M241" s="238"/>
      <c r="N241" s="238"/>
      <c r="O241" s="238"/>
      <c r="P241" s="238"/>
      <c r="Q241" s="238"/>
      <c r="R241" s="238"/>
      <c r="S241" s="238"/>
      <c r="T241" s="238"/>
      <c r="U241" s="238"/>
      <c r="V241" s="238"/>
      <c r="W241" s="238"/>
      <c r="X241" s="238"/>
      <c r="Y241" s="238"/>
      <c r="Z241" s="238"/>
      <c r="AA241" s="238"/>
      <c r="AB241" s="238"/>
      <c r="AC241" s="238"/>
      <c r="AD241" s="238"/>
      <c r="AE241" s="238"/>
      <c r="AF241" s="238"/>
      <c r="AG241" s="238"/>
      <c r="AH241" s="238"/>
    </row>
    <row r="242" ht="13.5" customHeight="1">
      <c r="A242" s="238"/>
      <c r="B242" s="238"/>
      <c r="C242" s="238"/>
      <c r="D242" s="238"/>
      <c r="E242" s="84"/>
      <c r="F242" s="84"/>
      <c r="G242" s="238"/>
      <c r="H242" s="238"/>
      <c r="I242" s="238"/>
      <c r="J242" s="238"/>
      <c r="K242" s="238"/>
      <c r="L242" s="238"/>
      <c r="M242" s="238"/>
      <c r="N242" s="238"/>
      <c r="O242" s="238"/>
      <c r="P242" s="238"/>
      <c r="Q242" s="238"/>
      <c r="R242" s="238"/>
      <c r="S242" s="238"/>
      <c r="T242" s="238"/>
      <c r="U242" s="238"/>
      <c r="V242" s="238"/>
      <c r="W242" s="238"/>
      <c r="X242" s="238"/>
      <c r="Y242" s="238"/>
      <c r="Z242" s="238"/>
      <c r="AA242" s="238"/>
      <c r="AB242" s="238"/>
      <c r="AC242" s="238"/>
      <c r="AD242" s="238"/>
      <c r="AE242" s="238"/>
      <c r="AF242" s="238"/>
      <c r="AG242" s="238"/>
      <c r="AH242" s="238"/>
    </row>
    <row r="243" ht="13.5" customHeight="1">
      <c r="A243" s="238"/>
      <c r="B243" s="238"/>
      <c r="C243" s="238"/>
      <c r="D243" s="238"/>
      <c r="E243" s="84"/>
      <c r="F243" s="84"/>
      <c r="G243" s="238"/>
      <c r="H243" s="238"/>
      <c r="I243" s="238"/>
      <c r="J243" s="238"/>
      <c r="K243" s="238"/>
      <c r="L243" s="238"/>
      <c r="M243" s="238"/>
      <c r="N243" s="238"/>
      <c r="O243" s="238"/>
      <c r="P243" s="238"/>
      <c r="Q243" s="238"/>
      <c r="R243" s="238"/>
      <c r="S243" s="238"/>
      <c r="T243" s="238"/>
      <c r="U243" s="238"/>
      <c r="V243" s="238"/>
      <c r="W243" s="238"/>
      <c r="X243" s="238"/>
      <c r="Y243" s="238"/>
      <c r="Z243" s="238"/>
      <c r="AA243" s="238"/>
      <c r="AB243" s="238"/>
      <c r="AC243" s="238"/>
      <c r="AD243" s="238"/>
      <c r="AE243" s="238"/>
      <c r="AF243" s="238"/>
      <c r="AG243" s="238"/>
      <c r="AH243" s="238"/>
    </row>
    <row r="244" ht="13.5" customHeight="1">
      <c r="A244" s="238"/>
      <c r="B244" s="238"/>
      <c r="C244" s="238"/>
      <c r="D244" s="238"/>
      <c r="E244" s="84"/>
      <c r="F244" s="84"/>
      <c r="G244" s="238"/>
      <c r="H244" s="238"/>
      <c r="I244" s="238"/>
      <c r="J244" s="238"/>
      <c r="K244" s="238"/>
      <c r="L244" s="238"/>
      <c r="M244" s="238"/>
      <c r="N244" s="238"/>
      <c r="O244" s="238"/>
      <c r="P244" s="238"/>
      <c r="Q244" s="238"/>
      <c r="R244" s="238"/>
      <c r="S244" s="238"/>
      <c r="T244" s="238"/>
      <c r="U244" s="238"/>
      <c r="V244" s="238"/>
      <c r="W244" s="238"/>
      <c r="X244" s="238"/>
      <c r="Y244" s="238"/>
      <c r="Z244" s="238"/>
      <c r="AA244" s="238"/>
      <c r="AB244" s="238"/>
      <c r="AC244" s="238"/>
      <c r="AD244" s="238"/>
      <c r="AE244" s="238"/>
      <c r="AF244" s="238"/>
      <c r="AG244" s="238"/>
      <c r="AH244" s="238"/>
    </row>
    <row r="245" ht="13.5" customHeight="1">
      <c r="A245" s="238"/>
      <c r="B245" s="238"/>
      <c r="C245" s="238"/>
      <c r="D245" s="238"/>
      <c r="E245" s="84"/>
      <c r="F245" s="84"/>
      <c r="G245" s="238"/>
      <c r="H245" s="238"/>
      <c r="I245" s="238"/>
      <c r="J245" s="238"/>
      <c r="K245" s="238"/>
      <c r="L245" s="238"/>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row>
    <row r="246" ht="13.5" customHeight="1">
      <c r="A246" s="238"/>
      <c r="B246" s="238"/>
      <c r="C246" s="238"/>
      <c r="D246" s="238"/>
      <c r="E246" s="84"/>
      <c r="F246" s="84"/>
      <c r="G246" s="238"/>
      <c r="H246" s="238"/>
      <c r="I246" s="238"/>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row>
    <row r="247" ht="13.5" customHeight="1">
      <c r="A247" s="238"/>
      <c r="B247" s="238"/>
      <c r="C247" s="238"/>
      <c r="D247" s="238"/>
      <c r="E247" s="84"/>
      <c r="F247" s="84"/>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row>
    <row r="248" ht="13.5" customHeight="1">
      <c r="A248" s="238"/>
      <c r="B248" s="238"/>
      <c r="C248" s="238"/>
      <c r="D248" s="238"/>
      <c r="E248" s="84"/>
      <c r="F248" s="84"/>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row>
    <row r="249" ht="13.5" customHeight="1">
      <c r="A249" s="238"/>
      <c r="B249" s="238"/>
      <c r="C249" s="238"/>
      <c r="D249" s="238"/>
      <c r="E249" s="84"/>
      <c r="F249" s="84"/>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row>
    <row r="250" ht="13.5" customHeight="1">
      <c r="A250" s="238"/>
      <c r="B250" s="238"/>
      <c r="C250" s="238"/>
      <c r="D250" s="238"/>
      <c r="E250" s="84"/>
      <c r="F250" s="84"/>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row>
    <row r="251" ht="13.5" customHeight="1">
      <c r="A251" s="238"/>
      <c r="B251" s="238"/>
      <c r="C251" s="238"/>
      <c r="D251" s="238"/>
      <c r="E251" s="84"/>
      <c r="F251" s="84"/>
      <c r="G251" s="238"/>
      <c r="H251" s="238"/>
      <c r="I251" s="238"/>
      <c r="J251" s="238"/>
      <c r="K251" s="238"/>
      <c r="L251" s="238"/>
      <c r="M251" s="238"/>
      <c r="N251" s="238"/>
      <c r="O251" s="238"/>
      <c r="P251" s="238"/>
      <c r="Q251" s="238"/>
      <c r="R251" s="238"/>
      <c r="S251" s="238"/>
      <c r="T251" s="238"/>
      <c r="U251" s="238"/>
      <c r="V251" s="238"/>
      <c r="W251" s="238"/>
      <c r="X251" s="238"/>
      <c r="Y251" s="238"/>
      <c r="Z251" s="238"/>
      <c r="AA251" s="238"/>
      <c r="AB251" s="238"/>
      <c r="AC251" s="238"/>
      <c r="AD251" s="238"/>
      <c r="AE251" s="238"/>
      <c r="AF251" s="238"/>
      <c r="AG251" s="238"/>
      <c r="AH251" s="238"/>
    </row>
    <row r="252" ht="13.5" customHeight="1">
      <c r="A252" s="238"/>
      <c r="B252" s="238"/>
      <c r="C252" s="238"/>
      <c r="D252" s="238"/>
      <c r="E252" s="84"/>
      <c r="F252" s="84"/>
      <c r="G252" s="238"/>
      <c r="H252" s="238"/>
      <c r="I252" s="238"/>
      <c r="J252" s="238"/>
      <c r="K252" s="238"/>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row>
    <row r="253" ht="13.5" customHeight="1">
      <c r="A253" s="238"/>
      <c r="B253" s="238"/>
      <c r="C253" s="238"/>
      <c r="D253" s="238"/>
      <c r="E253" s="84"/>
      <c r="F253" s="84"/>
      <c r="G253" s="238"/>
      <c r="H253" s="238"/>
      <c r="I253" s="238"/>
      <c r="J253" s="238"/>
      <c r="K253" s="238"/>
      <c r="L253" s="238"/>
      <c r="M253" s="238"/>
      <c r="N253" s="238"/>
      <c r="O253" s="238"/>
      <c r="P253" s="238"/>
      <c r="Q253" s="238"/>
      <c r="R253" s="238"/>
      <c r="S253" s="238"/>
      <c r="T253" s="238"/>
      <c r="U253" s="238"/>
      <c r="V253" s="238"/>
      <c r="W253" s="238"/>
      <c r="X253" s="238"/>
      <c r="Y253" s="238"/>
      <c r="Z253" s="238"/>
      <c r="AA253" s="238"/>
      <c r="AB253" s="238"/>
      <c r="AC253" s="238"/>
      <c r="AD253" s="238"/>
      <c r="AE253" s="238"/>
      <c r="AF253" s="238"/>
      <c r="AG253" s="238"/>
      <c r="AH253" s="238"/>
    </row>
    <row r="254" ht="13.5" customHeight="1">
      <c r="A254" s="238"/>
      <c r="B254" s="238"/>
      <c r="C254" s="238"/>
      <c r="D254" s="238"/>
      <c r="E254" s="84"/>
      <c r="F254" s="84"/>
      <c r="G254" s="238"/>
      <c r="H254" s="238"/>
      <c r="I254" s="238"/>
      <c r="J254" s="238"/>
      <c r="K254" s="238"/>
      <c r="L254" s="238"/>
      <c r="M254" s="238"/>
      <c r="N254" s="238"/>
      <c r="O254" s="238"/>
      <c r="P254" s="238"/>
      <c r="Q254" s="238"/>
      <c r="R254" s="238"/>
      <c r="S254" s="238"/>
      <c r="T254" s="238"/>
      <c r="U254" s="238"/>
      <c r="V254" s="238"/>
      <c r="W254" s="238"/>
      <c r="X254" s="238"/>
      <c r="Y254" s="238"/>
      <c r="Z254" s="238"/>
      <c r="AA254" s="238"/>
      <c r="AB254" s="238"/>
      <c r="AC254" s="238"/>
      <c r="AD254" s="238"/>
      <c r="AE254" s="238"/>
      <c r="AF254" s="238"/>
      <c r="AG254" s="238"/>
      <c r="AH254" s="238"/>
    </row>
    <row r="255" ht="13.5" customHeight="1">
      <c r="A255" s="238"/>
      <c r="B255" s="238"/>
      <c r="C255" s="238"/>
      <c r="D255" s="238"/>
      <c r="E255" s="84"/>
      <c r="F255" s="84"/>
      <c r="G255" s="238"/>
      <c r="H255" s="238"/>
      <c r="I255" s="238"/>
      <c r="J255" s="238"/>
      <c r="K255" s="238"/>
      <c r="L255" s="238"/>
      <c r="M255" s="238"/>
      <c r="N255" s="238"/>
      <c r="O255" s="238"/>
      <c r="P255" s="238"/>
      <c r="Q255" s="238"/>
      <c r="R255" s="238"/>
      <c r="S255" s="238"/>
      <c r="T255" s="238"/>
      <c r="U255" s="238"/>
      <c r="V255" s="238"/>
      <c r="W255" s="238"/>
      <c r="X255" s="238"/>
      <c r="Y255" s="238"/>
      <c r="Z255" s="238"/>
      <c r="AA255" s="238"/>
      <c r="AB255" s="238"/>
      <c r="AC255" s="238"/>
      <c r="AD255" s="238"/>
      <c r="AE255" s="238"/>
      <c r="AF255" s="238"/>
      <c r="AG255" s="238"/>
      <c r="AH255" s="238"/>
    </row>
    <row r="256" ht="13.5" customHeight="1">
      <c r="A256" s="238"/>
      <c r="B256" s="238"/>
      <c r="C256" s="238"/>
      <c r="D256" s="238"/>
      <c r="E256" s="84"/>
      <c r="F256" s="84"/>
      <c r="G256" s="238"/>
      <c r="H256" s="238"/>
      <c r="I256" s="238"/>
      <c r="J256" s="238"/>
      <c r="K256" s="238"/>
      <c r="L256" s="238"/>
      <c r="M256" s="238"/>
      <c r="N256" s="238"/>
      <c r="O256" s="238"/>
      <c r="P256" s="238"/>
      <c r="Q256" s="238"/>
      <c r="R256" s="238"/>
      <c r="S256" s="238"/>
      <c r="T256" s="238"/>
      <c r="U256" s="238"/>
      <c r="V256" s="238"/>
      <c r="W256" s="238"/>
      <c r="X256" s="238"/>
      <c r="Y256" s="238"/>
      <c r="Z256" s="238"/>
      <c r="AA256" s="238"/>
      <c r="AB256" s="238"/>
      <c r="AC256" s="238"/>
      <c r="AD256" s="238"/>
      <c r="AE256" s="238"/>
      <c r="AF256" s="238"/>
      <c r="AG256" s="238"/>
      <c r="AH256" s="238"/>
    </row>
    <row r="257" ht="13.5" customHeight="1">
      <c r="A257" s="238"/>
      <c r="B257" s="238"/>
      <c r="C257" s="238"/>
      <c r="D257" s="238"/>
      <c r="E257" s="84"/>
      <c r="F257" s="84"/>
      <c r="G257" s="238"/>
      <c r="H257" s="238"/>
      <c r="I257" s="238"/>
      <c r="J257" s="238"/>
      <c r="K257" s="238"/>
      <c r="L257" s="238"/>
      <c r="M257" s="238"/>
      <c r="N257" s="238"/>
      <c r="O257" s="238"/>
      <c r="P257" s="238"/>
      <c r="Q257" s="238"/>
      <c r="R257" s="238"/>
      <c r="S257" s="238"/>
      <c r="T257" s="238"/>
      <c r="U257" s="238"/>
      <c r="V257" s="238"/>
      <c r="W257" s="238"/>
      <c r="X257" s="238"/>
      <c r="Y257" s="238"/>
      <c r="Z257" s="238"/>
      <c r="AA257" s="238"/>
      <c r="AB257" s="238"/>
      <c r="AC257" s="238"/>
      <c r="AD257" s="238"/>
      <c r="AE257" s="238"/>
      <c r="AF257" s="238"/>
      <c r="AG257" s="238"/>
      <c r="AH257" s="238"/>
    </row>
    <row r="258" ht="13.5" customHeight="1">
      <c r="A258" s="238"/>
      <c r="B258" s="238"/>
      <c r="C258" s="238"/>
      <c r="D258" s="238"/>
      <c r="E258" s="84"/>
      <c r="F258" s="84"/>
      <c r="G258" s="238"/>
      <c r="H258" s="238"/>
      <c r="I258" s="238"/>
      <c r="J258" s="238"/>
      <c r="K258" s="238"/>
      <c r="L258" s="238"/>
      <c r="M258" s="238"/>
      <c r="N258" s="238"/>
      <c r="O258" s="238"/>
      <c r="P258" s="238"/>
      <c r="Q258" s="238"/>
      <c r="R258" s="238"/>
      <c r="S258" s="238"/>
      <c r="T258" s="238"/>
      <c r="U258" s="238"/>
      <c r="V258" s="238"/>
      <c r="W258" s="238"/>
      <c r="X258" s="238"/>
      <c r="Y258" s="238"/>
      <c r="Z258" s="238"/>
      <c r="AA258" s="238"/>
      <c r="AB258" s="238"/>
      <c r="AC258" s="238"/>
      <c r="AD258" s="238"/>
      <c r="AE258" s="238"/>
      <c r="AF258" s="238"/>
      <c r="AG258" s="238"/>
      <c r="AH258" s="238"/>
    </row>
    <row r="259" ht="13.5" customHeight="1">
      <c r="A259" s="238"/>
      <c r="B259" s="238"/>
      <c r="C259" s="238"/>
      <c r="D259" s="238"/>
      <c r="E259" s="84"/>
      <c r="F259" s="84"/>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c r="AD259" s="238"/>
      <c r="AE259" s="238"/>
      <c r="AF259" s="238"/>
      <c r="AG259" s="238"/>
      <c r="AH259" s="238"/>
    </row>
    <row r="260" ht="13.5" customHeight="1">
      <c r="A260" s="238"/>
      <c r="B260" s="238"/>
      <c r="C260" s="238"/>
      <c r="D260" s="238"/>
      <c r="E260" s="84"/>
      <c r="F260" s="84"/>
      <c r="G260" s="238"/>
      <c r="H260" s="238"/>
      <c r="I260" s="238"/>
      <c r="J260" s="238"/>
      <c r="K260" s="238"/>
      <c r="L260" s="238"/>
      <c r="M260" s="238"/>
      <c r="N260" s="238"/>
      <c r="O260" s="238"/>
      <c r="P260" s="238"/>
      <c r="Q260" s="238"/>
      <c r="R260" s="238"/>
      <c r="S260" s="238"/>
      <c r="T260" s="238"/>
      <c r="U260" s="238"/>
      <c r="V260" s="238"/>
      <c r="W260" s="238"/>
      <c r="X260" s="238"/>
      <c r="Y260" s="238"/>
      <c r="Z260" s="238"/>
      <c r="AA260" s="238"/>
      <c r="AB260" s="238"/>
      <c r="AC260" s="238"/>
      <c r="AD260" s="238"/>
      <c r="AE260" s="238"/>
      <c r="AF260" s="238"/>
      <c r="AG260" s="238"/>
      <c r="AH260" s="238"/>
    </row>
    <row r="261" ht="13.5" customHeight="1">
      <c r="A261" s="238"/>
      <c r="B261" s="238"/>
      <c r="C261" s="238"/>
      <c r="D261" s="238"/>
      <c r="E261" s="84"/>
      <c r="F261" s="84"/>
      <c r="G261" s="238"/>
      <c r="H261" s="238"/>
      <c r="I261" s="238"/>
      <c r="J261" s="238"/>
      <c r="K261" s="238"/>
      <c r="L261" s="238"/>
      <c r="M261" s="238"/>
      <c r="N261" s="238"/>
      <c r="O261" s="238"/>
      <c r="P261" s="238"/>
      <c r="Q261" s="238"/>
      <c r="R261" s="238"/>
      <c r="S261" s="238"/>
      <c r="T261" s="238"/>
      <c r="U261" s="238"/>
      <c r="V261" s="238"/>
      <c r="W261" s="238"/>
      <c r="X261" s="238"/>
      <c r="Y261" s="238"/>
      <c r="Z261" s="238"/>
      <c r="AA261" s="238"/>
      <c r="AB261" s="238"/>
      <c r="AC261" s="238"/>
      <c r="AD261" s="238"/>
      <c r="AE261" s="238"/>
      <c r="AF261" s="238"/>
      <c r="AG261" s="238"/>
      <c r="AH261" s="238"/>
    </row>
    <row r="262" ht="13.5" customHeight="1">
      <c r="A262" s="238"/>
      <c r="B262" s="238"/>
      <c r="C262" s="238"/>
      <c r="D262" s="238"/>
      <c r="E262" s="84"/>
      <c r="F262" s="84"/>
      <c r="G262" s="238"/>
      <c r="H262" s="238"/>
      <c r="I262" s="238"/>
      <c r="J262" s="238"/>
      <c r="K262" s="238"/>
      <c r="L262" s="238"/>
      <c r="M262" s="238"/>
      <c r="N262" s="238"/>
      <c r="O262" s="238"/>
      <c r="P262" s="238"/>
      <c r="Q262" s="238"/>
      <c r="R262" s="238"/>
      <c r="S262" s="238"/>
      <c r="T262" s="238"/>
      <c r="U262" s="238"/>
      <c r="V262" s="238"/>
      <c r="W262" s="238"/>
      <c r="X262" s="238"/>
      <c r="Y262" s="238"/>
      <c r="Z262" s="238"/>
      <c r="AA262" s="238"/>
      <c r="AB262" s="238"/>
      <c r="AC262" s="238"/>
      <c r="AD262" s="238"/>
      <c r="AE262" s="238"/>
      <c r="AF262" s="238"/>
      <c r="AG262" s="238"/>
      <c r="AH262" s="238"/>
    </row>
    <row r="263" ht="13.5" customHeight="1">
      <c r="A263" s="238"/>
      <c r="B263" s="238"/>
      <c r="C263" s="238"/>
      <c r="D263" s="238"/>
      <c r="E263" s="84"/>
      <c r="F263" s="84"/>
      <c r="G263" s="238"/>
      <c r="H263" s="238"/>
      <c r="I263" s="238"/>
      <c r="J263" s="238"/>
      <c r="K263" s="238"/>
      <c r="L263" s="238"/>
      <c r="M263" s="238"/>
      <c r="N263" s="238"/>
      <c r="O263" s="238"/>
      <c r="P263" s="238"/>
      <c r="Q263" s="238"/>
      <c r="R263" s="238"/>
      <c r="S263" s="238"/>
      <c r="T263" s="238"/>
      <c r="U263" s="238"/>
      <c r="V263" s="238"/>
      <c r="W263" s="238"/>
      <c r="X263" s="238"/>
      <c r="Y263" s="238"/>
      <c r="Z263" s="238"/>
      <c r="AA263" s="238"/>
      <c r="AB263" s="238"/>
      <c r="AC263" s="238"/>
      <c r="AD263" s="238"/>
      <c r="AE263" s="238"/>
      <c r="AF263" s="238"/>
      <c r="AG263" s="238"/>
      <c r="AH263" s="238"/>
    </row>
    <row r="264" ht="13.5" customHeight="1">
      <c r="A264" s="238"/>
      <c r="B264" s="238"/>
      <c r="C264" s="238"/>
      <c r="D264" s="238"/>
      <c r="E264" s="84"/>
      <c r="F264" s="84"/>
      <c r="G264" s="238"/>
      <c r="H264" s="238"/>
      <c r="I264" s="238"/>
      <c r="J264" s="238"/>
      <c r="K264" s="238"/>
      <c r="L264" s="238"/>
      <c r="M264" s="238"/>
      <c r="N264" s="238"/>
      <c r="O264" s="238"/>
      <c r="P264" s="238"/>
      <c r="Q264" s="238"/>
      <c r="R264" s="238"/>
      <c r="S264" s="238"/>
      <c r="T264" s="238"/>
      <c r="U264" s="238"/>
      <c r="V264" s="238"/>
      <c r="W264" s="238"/>
      <c r="X264" s="238"/>
      <c r="Y264" s="238"/>
      <c r="Z264" s="238"/>
      <c r="AA264" s="238"/>
      <c r="AB264" s="238"/>
      <c r="AC264" s="238"/>
      <c r="AD264" s="238"/>
      <c r="AE264" s="238"/>
      <c r="AF264" s="238"/>
      <c r="AG264" s="238"/>
      <c r="AH264" s="238"/>
    </row>
    <row r="265" ht="13.5" customHeight="1">
      <c r="A265" s="238"/>
      <c r="B265" s="238"/>
      <c r="C265" s="238"/>
      <c r="D265" s="238"/>
      <c r="E265" s="84"/>
      <c r="F265" s="84"/>
      <c r="G265" s="238"/>
      <c r="H265" s="238"/>
      <c r="I265" s="238"/>
      <c r="J265" s="238"/>
      <c r="K265" s="238"/>
      <c r="L265" s="238"/>
      <c r="M265" s="238"/>
      <c r="N265" s="238"/>
      <c r="O265" s="238"/>
      <c r="P265" s="238"/>
      <c r="Q265" s="238"/>
      <c r="R265" s="238"/>
      <c r="S265" s="238"/>
      <c r="T265" s="238"/>
      <c r="U265" s="238"/>
      <c r="V265" s="238"/>
      <c r="W265" s="238"/>
      <c r="X265" s="238"/>
      <c r="Y265" s="238"/>
      <c r="Z265" s="238"/>
      <c r="AA265" s="238"/>
      <c r="AB265" s="238"/>
      <c r="AC265" s="238"/>
      <c r="AD265" s="238"/>
      <c r="AE265" s="238"/>
      <c r="AF265" s="238"/>
      <c r="AG265" s="238"/>
      <c r="AH265" s="238"/>
    </row>
    <row r="266" ht="13.5" customHeight="1">
      <c r="A266" s="238"/>
      <c r="B266" s="238"/>
      <c r="C266" s="238"/>
      <c r="D266" s="238"/>
      <c r="E266" s="84"/>
      <c r="F266" s="84"/>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row>
    <row r="267" ht="13.5" customHeight="1">
      <c r="A267" s="238"/>
      <c r="B267" s="238"/>
      <c r="C267" s="238"/>
      <c r="D267" s="238"/>
      <c r="E267" s="84"/>
      <c r="F267" s="84"/>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row>
    <row r="268" ht="13.5" customHeight="1">
      <c r="A268" s="238"/>
      <c r="B268" s="238"/>
      <c r="C268" s="238"/>
      <c r="D268" s="238"/>
      <c r="E268" s="84"/>
      <c r="F268" s="84"/>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row>
    <row r="269" ht="13.5" customHeight="1">
      <c r="A269" s="238"/>
      <c r="B269" s="238"/>
      <c r="C269" s="238"/>
      <c r="D269" s="238"/>
      <c r="E269" s="84"/>
      <c r="F269" s="84"/>
      <c r="G269" s="238"/>
      <c r="H269" s="238"/>
      <c r="I269" s="238"/>
      <c r="J269" s="238"/>
      <c r="K269" s="238"/>
      <c r="L269" s="238"/>
      <c r="M269" s="238"/>
      <c r="N269" s="238"/>
      <c r="O269" s="238"/>
      <c r="P269" s="238"/>
      <c r="Q269" s="238"/>
      <c r="R269" s="238"/>
      <c r="S269" s="238"/>
      <c r="T269" s="238"/>
      <c r="U269" s="238"/>
      <c r="V269" s="238"/>
      <c r="W269" s="238"/>
      <c r="X269" s="238"/>
      <c r="Y269" s="238"/>
      <c r="Z269" s="238"/>
      <c r="AA269" s="238"/>
      <c r="AB269" s="238"/>
      <c r="AC269" s="238"/>
      <c r="AD269" s="238"/>
      <c r="AE269" s="238"/>
      <c r="AF269" s="238"/>
      <c r="AG269" s="238"/>
      <c r="AH269" s="238"/>
    </row>
    <row r="270" ht="13.5" customHeight="1">
      <c r="A270" s="238"/>
      <c r="B270" s="238"/>
      <c r="C270" s="238"/>
      <c r="D270" s="238"/>
      <c r="E270" s="84"/>
      <c r="F270" s="84"/>
      <c r="G270" s="238"/>
      <c r="H270" s="238"/>
      <c r="I270" s="238"/>
      <c r="J270" s="238"/>
      <c r="K270" s="238"/>
      <c r="L270" s="238"/>
      <c r="M270" s="238"/>
      <c r="N270" s="238"/>
      <c r="O270" s="238"/>
      <c r="P270" s="238"/>
      <c r="Q270" s="238"/>
      <c r="R270" s="238"/>
      <c r="S270" s="238"/>
      <c r="T270" s="238"/>
      <c r="U270" s="238"/>
      <c r="V270" s="238"/>
      <c r="W270" s="238"/>
      <c r="X270" s="238"/>
      <c r="Y270" s="238"/>
      <c r="Z270" s="238"/>
      <c r="AA270" s="238"/>
      <c r="AB270" s="238"/>
      <c r="AC270" s="238"/>
      <c r="AD270" s="238"/>
      <c r="AE270" s="238"/>
      <c r="AF270" s="238"/>
      <c r="AG270" s="238"/>
      <c r="AH270" s="238"/>
    </row>
    <row r="271" ht="13.5" customHeight="1">
      <c r="A271" s="238"/>
      <c r="B271" s="238"/>
      <c r="C271" s="238"/>
      <c r="D271" s="238"/>
      <c r="E271" s="84"/>
      <c r="F271" s="84"/>
      <c r="G271" s="238"/>
      <c r="H271" s="238"/>
      <c r="I271" s="238"/>
      <c r="J271" s="238"/>
      <c r="K271" s="238"/>
      <c r="L271" s="238"/>
      <c r="M271" s="238"/>
      <c r="N271" s="238"/>
      <c r="O271" s="238"/>
      <c r="P271" s="238"/>
      <c r="Q271" s="238"/>
      <c r="R271" s="238"/>
      <c r="S271" s="238"/>
      <c r="T271" s="238"/>
      <c r="U271" s="238"/>
      <c r="V271" s="238"/>
      <c r="W271" s="238"/>
      <c r="X271" s="238"/>
      <c r="Y271" s="238"/>
      <c r="Z271" s="238"/>
      <c r="AA271" s="238"/>
      <c r="AB271" s="238"/>
      <c r="AC271" s="238"/>
      <c r="AD271" s="238"/>
      <c r="AE271" s="238"/>
      <c r="AF271" s="238"/>
      <c r="AG271" s="238"/>
      <c r="AH271" s="238"/>
    </row>
    <row r="272" ht="13.5" customHeight="1">
      <c r="A272" s="238"/>
      <c r="B272" s="238"/>
      <c r="C272" s="238"/>
      <c r="D272" s="238"/>
      <c r="E272" s="84"/>
      <c r="F272" s="84"/>
      <c r="G272" s="238"/>
      <c r="H272" s="238"/>
      <c r="I272" s="238"/>
      <c r="J272" s="238"/>
      <c r="K272" s="238"/>
      <c r="L272" s="238"/>
      <c r="M272" s="238"/>
      <c r="N272" s="238"/>
      <c r="O272" s="238"/>
      <c r="P272" s="238"/>
      <c r="Q272" s="238"/>
      <c r="R272" s="238"/>
      <c r="S272" s="238"/>
      <c r="T272" s="238"/>
      <c r="U272" s="238"/>
      <c r="V272" s="238"/>
      <c r="W272" s="238"/>
      <c r="X272" s="238"/>
      <c r="Y272" s="238"/>
      <c r="Z272" s="238"/>
      <c r="AA272" s="238"/>
      <c r="AB272" s="238"/>
      <c r="AC272" s="238"/>
      <c r="AD272" s="238"/>
      <c r="AE272" s="238"/>
      <c r="AF272" s="238"/>
      <c r="AG272" s="238"/>
      <c r="AH272" s="238"/>
    </row>
    <row r="273" ht="13.5" customHeight="1">
      <c r="A273" s="238"/>
      <c r="B273" s="238"/>
      <c r="C273" s="238"/>
      <c r="D273" s="238"/>
      <c r="E273" s="84"/>
      <c r="F273" s="84"/>
      <c r="G273" s="238"/>
      <c r="H273" s="238"/>
      <c r="I273" s="238"/>
      <c r="J273" s="238"/>
      <c r="K273" s="238"/>
      <c r="L273" s="238"/>
      <c r="M273" s="238"/>
      <c r="N273" s="238"/>
      <c r="O273" s="238"/>
      <c r="P273" s="238"/>
      <c r="Q273" s="238"/>
      <c r="R273" s="238"/>
      <c r="S273" s="238"/>
      <c r="T273" s="238"/>
      <c r="U273" s="238"/>
      <c r="V273" s="238"/>
      <c r="W273" s="238"/>
      <c r="X273" s="238"/>
      <c r="Y273" s="238"/>
      <c r="Z273" s="238"/>
      <c r="AA273" s="238"/>
      <c r="AB273" s="238"/>
      <c r="AC273" s="238"/>
      <c r="AD273" s="238"/>
      <c r="AE273" s="238"/>
      <c r="AF273" s="238"/>
      <c r="AG273" s="238"/>
      <c r="AH273" s="238"/>
    </row>
    <row r="274" ht="13.5" customHeight="1">
      <c r="A274" s="238"/>
      <c r="B274" s="238"/>
      <c r="C274" s="238"/>
      <c r="D274" s="238"/>
      <c r="E274" s="84"/>
      <c r="F274" s="84"/>
      <c r="G274" s="238"/>
      <c r="H274" s="238"/>
      <c r="I274" s="238"/>
      <c r="J274" s="238"/>
      <c r="K274" s="238"/>
      <c r="L274" s="238"/>
      <c r="M274" s="238"/>
      <c r="N274" s="238"/>
      <c r="O274" s="238"/>
      <c r="P274" s="238"/>
      <c r="Q274" s="238"/>
      <c r="R274" s="238"/>
      <c r="S274" s="238"/>
      <c r="T274" s="238"/>
      <c r="U274" s="238"/>
      <c r="V274" s="238"/>
      <c r="W274" s="238"/>
      <c r="X274" s="238"/>
      <c r="Y274" s="238"/>
      <c r="Z274" s="238"/>
      <c r="AA274" s="238"/>
      <c r="AB274" s="238"/>
      <c r="AC274" s="238"/>
      <c r="AD274" s="238"/>
      <c r="AE274" s="238"/>
      <c r="AF274" s="238"/>
      <c r="AG274" s="238"/>
      <c r="AH274" s="238"/>
    </row>
    <row r="275" ht="13.5" customHeight="1">
      <c r="A275" s="238"/>
      <c r="B275" s="238"/>
      <c r="C275" s="238"/>
      <c r="D275" s="238"/>
      <c r="E275" s="84"/>
      <c r="F275" s="84"/>
      <c r="G275" s="238"/>
      <c r="H275" s="238"/>
      <c r="I275" s="238"/>
      <c r="J275" s="238"/>
      <c r="K275" s="238"/>
      <c r="L275" s="238"/>
      <c r="M275" s="238"/>
      <c r="N275" s="238"/>
      <c r="O275" s="238"/>
      <c r="P275" s="238"/>
      <c r="Q275" s="238"/>
      <c r="R275" s="238"/>
      <c r="S275" s="238"/>
      <c r="T275" s="238"/>
      <c r="U275" s="238"/>
      <c r="V275" s="238"/>
      <c r="W275" s="238"/>
      <c r="X275" s="238"/>
      <c r="Y275" s="238"/>
      <c r="Z275" s="238"/>
      <c r="AA275" s="238"/>
      <c r="AB275" s="238"/>
      <c r="AC275" s="238"/>
      <c r="AD275" s="238"/>
      <c r="AE275" s="238"/>
      <c r="AF275" s="238"/>
      <c r="AG275" s="238"/>
      <c r="AH275" s="238"/>
    </row>
    <row r="276" ht="13.5" customHeight="1">
      <c r="A276" s="238"/>
      <c r="B276" s="238"/>
      <c r="C276" s="238"/>
      <c r="D276" s="238"/>
      <c r="E276" s="84"/>
      <c r="F276" s="84"/>
      <c r="G276" s="238"/>
      <c r="H276" s="238"/>
      <c r="I276" s="238"/>
      <c r="J276" s="238"/>
      <c r="K276" s="238"/>
      <c r="L276" s="238"/>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38"/>
    </row>
    <row r="277" ht="13.5" customHeight="1">
      <c r="A277" s="238"/>
      <c r="B277" s="238"/>
      <c r="C277" s="238"/>
      <c r="D277" s="238"/>
      <c r="E277" s="84"/>
      <c r="F277" s="84"/>
      <c r="G277" s="238"/>
      <c r="H277" s="238"/>
      <c r="I277" s="238"/>
      <c r="J277" s="238"/>
      <c r="K277" s="238"/>
      <c r="L277" s="238"/>
      <c r="M277" s="238"/>
      <c r="N277" s="238"/>
      <c r="O277" s="238"/>
      <c r="P277" s="238"/>
      <c r="Q277" s="238"/>
      <c r="R277" s="238"/>
      <c r="S277" s="238"/>
      <c r="T277" s="238"/>
      <c r="U277" s="238"/>
      <c r="V277" s="238"/>
      <c r="W277" s="238"/>
      <c r="X277" s="238"/>
      <c r="Y277" s="238"/>
      <c r="Z277" s="238"/>
      <c r="AA277" s="238"/>
      <c r="AB277" s="238"/>
      <c r="AC277" s="238"/>
      <c r="AD277" s="238"/>
      <c r="AE277" s="238"/>
      <c r="AF277" s="238"/>
      <c r="AG277" s="238"/>
      <c r="AH277" s="238"/>
    </row>
    <row r="278" ht="13.5" customHeight="1">
      <c r="A278" s="238"/>
      <c r="B278" s="238"/>
      <c r="C278" s="238"/>
      <c r="D278" s="238"/>
      <c r="E278" s="84"/>
      <c r="F278" s="84"/>
      <c r="G278" s="238"/>
      <c r="H278" s="238"/>
      <c r="I278" s="238"/>
      <c r="J278" s="238"/>
      <c r="K278" s="238"/>
      <c r="L278" s="238"/>
      <c r="M278" s="238"/>
      <c r="N278" s="238"/>
      <c r="O278" s="238"/>
      <c r="P278" s="238"/>
      <c r="Q278" s="238"/>
      <c r="R278" s="238"/>
      <c r="S278" s="238"/>
      <c r="T278" s="238"/>
      <c r="U278" s="238"/>
      <c r="V278" s="238"/>
      <c r="W278" s="238"/>
      <c r="X278" s="238"/>
      <c r="Y278" s="238"/>
      <c r="Z278" s="238"/>
      <c r="AA278" s="238"/>
      <c r="AB278" s="238"/>
      <c r="AC278" s="238"/>
      <c r="AD278" s="238"/>
      <c r="AE278" s="238"/>
      <c r="AF278" s="238"/>
      <c r="AG278" s="238"/>
      <c r="AH278" s="238"/>
    </row>
    <row r="279" ht="13.5" customHeight="1">
      <c r="A279" s="238"/>
      <c r="B279" s="238"/>
      <c r="C279" s="238"/>
      <c r="D279" s="238"/>
      <c r="E279" s="84"/>
      <c r="F279" s="84"/>
      <c r="G279" s="238"/>
      <c r="H279" s="238"/>
      <c r="I279" s="238"/>
      <c r="J279" s="238"/>
      <c r="K279" s="238"/>
      <c r="L279" s="238"/>
      <c r="M279" s="238"/>
      <c r="N279" s="238"/>
      <c r="O279" s="238"/>
      <c r="P279" s="238"/>
      <c r="Q279" s="238"/>
      <c r="R279" s="238"/>
      <c r="S279" s="238"/>
      <c r="T279" s="238"/>
      <c r="U279" s="238"/>
      <c r="V279" s="238"/>
      <c r="W279" s="238"/>
      <c r="X279" s="238"/>
      <c r="Y279" s="238"/>
      <c r="Z279" s="238"/>
      <c r="AA279" s="238"/>
      <c r="AB279" s="238"/>
      <c r="AC279" s="238"/>
      <c r="AD279" s="238"/>
      <c r="AE279" s="238"/>
      <c r="AF279" s="238"/>
      <c r="AG279" s="238"/>
      <c r="AH279" s="238"/>
    </row>
    <row r="280" ht="13.5" customHeight="1">
      <c r="A280" s="238"/>
      <c r="B280" s="238"/>
      <c r="C280" s="238"/>
      <c r="D280" s="238"/>
      <c r="E280" s="84"/>
      <c r="F280" s="84"/>
      <c r="G280" s="238"/>
      <c r="H280" s="238"/>
      <c r="I280" s="238"/>
      <c r="J280" s="238"/>
      <c r="K280" s="238"/>
      <c r="L280" s="238"/>
      <c r="M280" s="238"/>
      <c r="N280" s="238"/>
      <c r="O280" s="238"/>
      <c r="P280" s="238"/>
      <c r="Q280" s="238"/>
      <c r="R280" s="238"/>
      <c r="S280" s="238"/>
      <c r="T280" s="238"/>
      <c r="U280" s="238"/>
      <c r="V280" s="238"/>
      <c r="W280" s="238"/>
      <c r="X280" s="238"/>
      <c r="Y280" s="238"/>
      <c r="Z280" s="238"/>
      <c r="AA280" s="238"/>
      <c r="AB280" s="238"/>
      <c r="AC280" s="238"/>
      <c r="AD280" s="238"/>
      <c r="AE280" s="238"/>
      <c r="AF280" s="238"/>
      <c r="AG280" s="238"/>
      <c r="AH280" s="238"/>
    </row>
    <row r="281" ht="13.5" customHeight="1">
      <c r="A281" s="238"/>
      <c r="B281" s="238"/>
      <c r="C281" s="238"/>
      <c r="D281" s="238"/>
      <c r="E281" s="84"/>
      <c r="F281" s="84"/>
      <c r="G281" s="238"/>
      <c r="H281" s="238"/>
      <c r="I281" s="238"/>
      <c r="J281" s="238"/>
      <c r="K281" s="238"/>
      <c r="L281" s="238"/>
      <c r="M281" s="238"/>
      <c r="N281" s="238"/>
      <c r="O281" s="238"/>
      <c r="P281" s="238"/>
      <c r="Q281" s="238"/>
      <c r="R281" s="238"/>
      <c r="S281" s="238"/>
      <c r="T281" s="238"/>
      <c r="U281" s="238"/>
      <c r="V281" s="238"/>
      <c r="W281" s="238"/>
      <c r="X281" s="238"/>
      <c r="Y281" s="238"/>
      <c r="Z281" s="238"/>
      <c r="AA281" s="238"/>
      <c r="AB281" s="238"/>
      <c r="AC281" s="238"/>
      <c r="AD281" s="238"/>
      <c r="AE281" s="238"/>
      <c r="AF281" s="238"/>
      <c r="AG281" s="238"/>
      <c r="AH281" s="238"/>
    </row>
    <row r="282" ht="13.5" customHeight="1">
      <c r="A282" s="238"/>
      <c r="B282" s="238"/>
      <c r="C282" s="238"/>
      <c r="D282" s="238"/>
      <c r="E282" s="84"/>
      <c r="F282" s="84"/>
      <c r="G282" s="238"/>
      <c r="H282" s="238"/>
      <c r="I282" s="238"/>
      <c r="J282" s="238"/>
      <c r="K282" s="238"/>
      <c r="L282" s="238"/>
      <c r="M282" s="238"/>
      <c r="N282" s="238"/>
      <c r="O282" s="238"/>
      <c r="P282" s="238"/>
      <c r="Q282" s="238"/>
      <c r="R282" s="238"/>
      <c r="S282" s="238"/>
      <c r="T282" s="238"/>
      <c r="U282" s="238"/>
      <c r="V282" s="238"/>
      <c r="W282" s="238"/>
      <c r="X282" s="238"/>
      <c r="Y282" s="238"/>
      <c r="Z282" s="238"/>
      <c r="AA282" s="238"/>
      <c r="AB282" s="238"/>
      <c r="AC282" s="238"/>
      <c r="AD282" s="238"/>
      <c r="AE282" s="238"/>
      <c r="AF282" s="238"/>
      <c r="AG282" s="238"/>
      <c r="AH282" s="238"/>
    </row>
    <row r="283" ht="13.5" customHeight="1">
      <c r="A283" s="238"/>
      <c r="B283" s="238"/>
      <c r="C283" s="238"/>
      <c r="D283" s="238"/>
      <c r="E283" s="84"/>
      <c r="F283" s="84"/>
      <c r="G283" s="238"/>
      <c r="H283" s="238"/>
      <c r="I283" s="238"/>
      <c r="J283" s="238"/>
      <c r="K283" s="238"/>
      <c r="L283" s="238"/>
      <c r="M283" s="238"/>
      <c r="N283" s="238"/>
      <c r="O283" s="238"/>
      <c r="P283" s="238"/>
      <c r="Q283" s="238"/>
      <c r="R283" s="238"/>
      <c r="S283" s="238"/>
      <c r="T283" s="238"/>
      <c r="U283" s="238"/>
      <c r="V283" s="238"/>
      <c r="W283" s="238"/>
      <c r="X283" s="238"/>
      <c r="Y283" s="238"/>
      <c r="Z283" s="238"/>
      <c r="AA283" s="238"/>
      <c r="AB283" s="238"/>
      <c r="AC283" s="238"/>
      <c r="AD283" s="238"/>
      <c r="AE283" s="238"/>
      <c r="AF283" s="238"/>
      <c r="AG283" s="238"/>
      <c r="AH283" s="238"/>
    </row>
    <row r="284" ht="13.5" customHeight="1">
      <c r="A284" s="238"/>
      <c r="B284" s="238"/>
      <c r="C284" s="238"/>
      <c r="D284" s="238"/>
      <c r="E284" s="84"/>
      <c r="F284" s="84"/>
      <c r="G284" s="238"/>
      <c r="H284" s="238"/>
      <c r="I284" s="238"/>
      <c r="J284" s="238"/>
      <c r="K284" s="238"/>
      <c r="L284" s="238"/>
      <c r="M284" s="238"/>
      <c r="N284" s="238"/>
      <c r="O284" s="238"/>
      <c r="P284" s="238"/>
      <c r="Q284" s="238"/>
      <c r="R284" s="238"/>
      <c r="S284" s="238"/>
      <c r="T284" s="238"/>
      <c r="U284" s="238"/>
      <c r="V284" s="238"/>
      <c r="W284" s="238"/>
      <c r="X284" s="238"/>
      <c r="Y284" s="238"/>
      <c r="Z284" s="238"/>
      <c r="AA284" s="238"/>
      <c r="AB284" s="238"/>
      <c r="AC284" s="238"/>
      <c r="AD284" s="238"/>
      <c r="AE284" s="238"/>
      <c r="AF284" s="238"/>
      <c r="AG284" s="238"/>
      <c r="AH284" s="238"/>
    </row>
    <row r="285" ht="13.5" customHeight="1">
      <c r="A285" s="238"/>
      <c r="B285" s="238"/>
      <c r="C285" s="238"/>
      <c r="D285" s="238"/>
      <c r="E285" s="84"/>
      <c r="F285" s="84"/>
      <c r="G285" s="238"/>
      <c r="H285" s="238"/>
      <c r="I285" s="238"/>
      <c r="J285" s="238"/>
      <c r="K285" s="238"/>
      <c r="L285" s="238"/>
      <c r="M285" s="238"/>
      <c r="N285" s="238"/>
      <c r="O285" s="238"/>
      <c r="P285" s="238"/>
      <c r="Q285" s="238"/>
      <c r="R285" s="238"/>
      <c r="S285" s="238"/>
      <c r="T285" s="238"/>
      <c r="U285" s="238"/>
      <c r="V285" s="238"/>
      <c r="W285" s="238"/>
      <c r="X285" s="238"/>
      <c r="Y285" s="238"/>
      <c r="Z285" s="238"/>
      <c r="AA285" s="238"/>
      <c r="AB285" s="238"/>
      <c r="AC285" s="238"/>
      <c r="AD285" s="238"/>
      <c r="AE285" s="238"/>
      <c r="AF285" s="238"/>
      <c r="AG285" s="238"/>
      <c r="AH285" s="238"/>
    </row>
    <row r="286" ht="13.5" customHeight="1">
      <c r="A286" s="238"/>
      <c r="B286" s="238"/>
      <c r="C286" s="238"/>
      <c r="D286" s="238"/>
      <c r="E286" s="84"/>
      <c r="F286" s="84"/>
      <c r="G286" s="238"/>
      <c r="H286" s="238"/>
      <c r="I286" s="238"/>
      <c r="J286" s="238"/>
      <c r="K286" s="238"/>
      <c r="L286" s="238"/>
      <c r="M286" s="238"/>
      <c r="N286" s="238"/>
      <c r="O286" s="238"/>
      <c r="P286" s="238"/>
      <c r="Q286" s="238"/>
      <c r="R286" s="238"/>
      <c r="S286" s="238"/>
      <c r="T286" s="238"/>
      <c r="U286" s="238"/>
      <c r="V286" s="238"/>
      <c r="W286" s="238"/>
      <c r="X286" s="238"/>
      <c r="Y286" s="238"/>
      <c r="Z286" s="238"/>
      <c r="AA286" s="238"/>
      <c r="AB286" s="238"/>
      <c r="AC286" s="238"/>
      <c r="AD286" s="238"/>
      <c r="AE286" s="238"/>
      <c r="AF286" s="238"/>
      <c r="AG286" s="238"/>
      <c r="AH286" s="238"/>
    </row>
    <row r="287" ht="13.5" customHeight="1">
      <c r="A287" s="238"/>
      <c r="B287" s="238"/>
      <c r="C287" s="238"/>
      <c r="D287" s="238"/>
      <c r="E287" s="84"/>
      <c r="F287" s="84"/>
      <c r="G287" s="238"/>
      <c r="H287" s="238"/>
      <c r="I287" s="238"/>
      <c r="J287" s="238"/>
      <c r="K287" s="238"/>
      <c r="L287" s="238"/>
      <c r="M287" s="238"/>
      <c r="N287" s="238"/>
      <c r="O287" s="238"/>
      <c r="P287" s="238"/>
      <c r="Q287" s="238"/>
      <c r="R287" s="238"/>
      <c r="S287" s="238"/>
      <c r="T287" s="238"/>
      <c r="U287" s="238"/>
      <c r="V287" s="238"/>
      <c r="W287" s="238"/>
      <c r="X287" s="238"/>
      <c r="Y287" s="238"/>
      <c r="Z287" s="238"/>
      <c r="AA287" s="238"/>
      <c r="AB287" s="238"/>
      <c r="AC287" s="238"/>
      <c r="AD287" s="238"/>
      <c r="AE287" s="238"/>
      <c r="AF287" s="238"/>
      <c r="AG287" s="238"/>
      <c r="AH287" s="238"/>
    </row>
    <row r="288" ht="13.5" customHeight="1">
      <c r="A288" s="238"/>
      <c r="B288" s="238"/>
      <c r="C288" s="238"/>
      <c r="D288" s="238"/>
      <c r="E288" s="84"/>
      <c r="F288" s="84"/>
      <c r="G288" s="238"/>
      <c r="H288" s="238"/>
      <c r="I288" s="238"/>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row>
    <row r="289" ht="13.5" customHeight="1">
      <c r="A289" s="238"/>
      <c r="B289" s="238"/>
      <c r="C289" s="238"/>
      <c r="D289" s="238"/>
      <c r="E289" s="84"/>
      <c r="F289" s="84"/>
      <c r="G289" s="238"/>
      <c r="H289" s="238"/>
      <c r="I289" s="238"/>
      <c r="J289" s="238"/>
      <c r="K289" s="238"/>
      <c r="L289" s="238"/>
      <c r="M289" s="238"/>
      <c r="N289" s="238"/>
      <c r="O289" s="238"/>
      <c r="P289" s="238"/>
      <c r="Q289" s="238"/>
      <c r="R289" s="238"/>
      <c r="S289" s="238"/>
      <c r="T289" s="238"/>
      <c r="U289" s="238"/>
      <c r="V289" s="238"/>
      <c r="W289" s="238"/>
      <c r="X289" s="238"/>
      <c r="Y289" s="238"/>
      <c r="Z289" s="238"/>
      <c r="AA289" s="238"/>
      <c r="AB289" s="238"/>
      <c r="AC289" s="238"/>
      <c r="AD289" s="238"/>
      <c r="AE289" s="238"/>
      <c r="AF289" s="238"/>
      <c r="AG289" s="238"/>
      <c r="AH289" s="238"/>
    </row>
    <row r="290" ht="13.5" customHeight="1">
      <c r="A290" s="238"/>
      <c r="B290" s="238"/>
      <c r="C290" s="238"/>
      <c r="D290" s="238"/>
      <c r="E290" s="84"/>
      <c r="F290" s="84"/>
      <c r="G290" s="238"/>
      <c r="H290" s="238"/>
      <c r="I290" s="238"/>
      <c r="J290" s="238"/>
      <c r="K290" s="238"/>
      <c r="L290" s="238"/>
      <c r="M290" s="238"/>
      <c r="N290" s="238"/>
      <c r="O290" s="238"/>
      <c r="P290" s="238"/>
      <c r="Q290" s="238"/>
      <c r="R290" s="238"/>
      <c r="S290" s="238"/>
      <c r="T290" s="238"/>
      <c r="U290" s="238"/>
      <c r="V290" s="238"/>
      <c r="W290" s="238"/>
      <c r="X290" s="238"/>
      <c r="Y290" s="238"/>
      <c r="Z290" s="238"/>
      <c r="AA290" s="238"/>
      <c r="AB290" s="238"/>
      <c r="AC290" s="238"/>
      <c r="AD290" s="238"/>
      <c r="AE290" s="238"/>
      <c r="AF290" s="238"/>
      <c r="AG290" s="238"/>
      <c r="AH290" s="238"/>
    </row>
    <row r="291" ht="13.5" customHeight="1">
      <c r="A291" s="238"/>
      <c r="B291" s="238"/>
      <c r="C291" s="238"/>
      <c r="D291" s="238"/>
      <c r="E291" s="84"/>
      <c r="F291" s="84"/>
      <c r="G291" s="238"/>
      <c r="H291" s="238"/>
      <c r="I291" s="238"/>
      <c r="J291" s="238"/>
      <c r="K291" s="238"/>
      <c r="L291" s="238"/>
      <c r="M291" s="238"/>
      <c r="N291" s="238"/>
      <c r="O291" s="238"/>
      <c r="P291" s="238"/>
      <c r="Q291" s="238"/>
      <c r="R291" s="238"/>
      <c r="S291" s="238"/>
      <c r="T291" s="238"/>
      <c r="U291" s="238"/>
      <c r="V291" s="238"/>
      <c r="W291" s="238"/>
      <c r="X291" s="238"/>
      <c r="Y291" s="238"/>
      <c r="Z291" s="238"/>
      <c r="AA291" s="238"/>
      <c r="AB291" s="238"/>
      <c r="AC291" s="238"/>
      <c r="AD291" s="238"/>
      <c r="AE291" s="238"/>
      <c r="AF291" s="238"/>
      <c r="AG291" s="238"/>
      <c r="AH291" s="238"/>
    </row>
    <row r="292" ht="13.5" customHeight="1">
      <c r="A292" s="238"/>
      <c r="B292" s="238"/>
      <c r="C292" s="238"/>
      <c r="D292" s="238"/>
      <c r="E292" s="84"/>
      <c r="F292" s="84"/>
      <c r="G292" s="238"/>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row>
    <row r="293" ht="13.5" customHeight="1">
      <c r="A293" s="238"/>
      <c r="B293" s="238"/>
      <c r="C293" s="238"/>
      <c r="D293" s="238"/>
      <c r="E293" s="84"/>
      <c r="F293" s="84"/>
      <c r="G293" s="238"/>
      <c r="H293" s="238"/>
      <c r="I293" s="238"/>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row>
    <row r="294" ht="13.5" customHeight="1">
      <c r="A294" s="238"/>
      <c r="B294" s="238"/>
      <c r="C294" s="238"/>
      <c r="D294" s="238"/>
      <c r="E294" s="84"/>
      <c r="F294" s="84"/>
      <c r="G294" s="238"/>
      <c r="H294" s="238"/>
      <c r="I294" s="238"/>
      <c r="J294" s="238"/>
      <c r="K294" s="238"/>
      <c r="L294" s="238"/>
      <c r="M294" s="238"/>
      <c r="N294" s="238"/>
      <c r="O294" s="238"/>
      <c r="P294" s="238"/>
      <c r="Q294" s="238"/>
      <c r="R294" s="238"/>
      <c r="S294" s="238"/>
      <c r="T294" s="238"/>
      <c r="U294" s="238"/>
      <c r="V294" s="238"/>
      <c r="W294" s="238"/>
      <c r="X294" s="238"/>
      <c r="Y294" s="238"/>
      <c r="Z294" s="238"/>
      <c r="AA294" s="238"/>
      <c r="AB294" s="238"/>
      <c r="AC294" s="238"/>
      <c r="AD294" s="238"/>
      <c r="AE294" s="238"/>
      <c r="AF294" s="238"/>
      <c r="AG294" s="238"/>
      <c r="AH294" s="238"/>
    </row>
    <row r="295" ht="13.5" customHeight="1">
      <c r="A295" s="238"/>
      <c r="B295" s="238"/>
      <c r="C295" s="238"/>
      <c r="D295" s="238"/>
      <c r="E295" s="84"/>
      <c r="F295" s="84"/>
      <c r="G295" s="238"/>
      <c r="H295" s="238"/>
      <c r="I295" s="238"/>
      <c r="J295" s="238"/>
      <c r="K295" s="238"/>
      <c r="L295" s="238"/>
      <c r="M295" s="238"/>
      <c r="N295" s="238"/>
      <c r="O295" s="238"/>
      <c r="P295" s="238"/>
      <c r="Q295" s="238"/>
      <c r="R295" s="238"/>
      <c r="S295" s="238"/>
      <c r="T295" s="238"/>
      <c r="U295" s="238"/>
      <c r="V295" s="238"/>
      <c r="W295" s="238"/>
      <c r="X295" s="238"/>
      <c r="Y295" s="238"/>
      <c r="Z295" s="238"/>
      <c r="AA295" s="238"/>
      <c r="AB295" s="238"/>
      <c r="AC295" s="238"/>
      <c r="AD295" s="238"/>
      <c r="AE295" s="238"/>
      <c r="AF295" s="238"/>
      <c r="AG295" s="238"/>
      <c r="AH295" s="238"/>
    </row>
    <row r="296" ht="13.5" customHeight="1">
      <c r="A296" s="238"/>
      <c r="B296" s="238"/>
      <c r="C296" s="238"/>
      <c r="D296" s="238"/>
      <c r="E296" s="84"/>
      <c r="F296" s="84"/>
      <c r="G296" s="238"/>
      <c r="H296" s="238"/>
      <c r="I296" s="238"/>
      <c r="J296" s="238"/>
      <c r="K296" s="238"/>
      <c r="L296" s="238"/>
      <c r="M296" s="238"/>
      <c r="N296" s="238"/>
      <c r="O296" s="238"/>
      <c r="P296" s="238"/>
      <c r="Q296" s="238"/>
      <c r="R296" s="238"/>
      <c r="S296" s="238"/>
      <c r="T296" s="238"/>
      <c r="U296" s="238"/>
      <c r="V296" s="238"/>
      <c r="W296" s="238"/>
      <c r="X296" s="238"/>
      <c r="Y296" s="238"/>
      <c r="Z296" s="238"/>
      <c r="AA296" s="238"/>
      <c r="AB296" s="238"/>
      <c r="AC296" s="238"/>
      <c r="AD296" s="238"/>
      <c r="AE296" s="238"/>
      <c r="AF296" s="238"/>
      <c r="AG296" s="238"/>
      <c r="AH296" s="238"/>
    </row>
    <row r="297" ht="13.5" customHeight="1">
      <c r="A297" s="238"/>
      <c r="B297" s="238"/>
      <c r="C297" s="238"/>
      <c r="D297" s="238"/>
      <c r="E297" s="84"/>
      <c r="F297" s="84"/>
      <c r="G297" s="238"/>
      <c r="H297" s="238"/>
      <c r="I297" s="238"/>
      <c r="J297" s="238"/>
      <c r="K297" s="238"/>
      <c r="L297" s="238"/>
      <c r="M297" s="238"/>
      <c r="N297" s="238"/>
      <c r="O297" s="238"/>
      <c r="P297" s="238"/>
      <c r="Q297" s="238"/>
      <c r="R297" s="238"/>
      <c r="S297" s="238"/>
      <c r="T297" s="238"/>
      <c r="U297" s="238"/>
      <c r="V297" s="238"/>
      <c r="W297" s="238"/>
      <c r="X297" s="238"/>
      <c r="Y297" s="238"/>
      <c r="Z297" s="238"/>
      <c r="AA297" s="238"/>
      <c r="AB297" s="238"/>
      <c r="AC297" s="238"/>
      <c r="AD297" s="238"/>
      <c r="AE297" s="238"/>
      <c r="AF297" s="238"/>
      <c r="AG297" s="238"/>
      <c r="AH297" s="238"/>
    </row>
    <row r="298" ht="13.5" customHeight="1">
      <c r="A298" s="238"/>
      <c r="B298" s="238"/>
      <c r="C298" s="238"/>
      <c r="D298" s="238"/>
      <c r="E298" s="84"/>
      <c r="F298" s="84"/>
      <c r="G298" s="238"/>
      <c r="H298" s="238"/>
      <c r="I298" s="238"/>
      <c r="J298" s="238"/>
      <c r="K298" s="238"/>
      <c r="L298" s="238"/>
      <c r="M298" s="238"/>
      <c r="N298" s="238"/>
      <c r="O298" s="238"/>
      <c r="P298" s="238"/>
      <c r="Q298" s="238"/>
      <c r="R298" s="238"/>
      <c r="S298" s="238"/>
      <c r="T298" s="238"/>
      <c r="U298" s="238"/>
      <c r="V298" s="238"/>
      <c r="W298" s="238"/>
      <c r="X298" s="238"/>
      <c r="Y298" s="238"/>
      <c r="Z298" s="238"/>
      <c r="AA298" s="238"/>
      <c r="AB298" s="238"/>
      <c r="AC298" s="238"/>
      <c r="AD298" s="238"/>
      <c r="AE298" s="238"/>
      <c r="AF298" s="238"/>
      <c r="AG298" s="238"/>
      <c r="AH298" s="238"/>
    </row>
    <row r="299" ht="13.5" customHeight="1">
      <c r="A299" s="238"/>
      <c r="B299" s="238"/>
      <c r="C299" s="238"/>
      <c r="D299" s="238"/>
      <c r="E299" s="84"/>
      <c r="F299" s="84"/>
      <c r="G299" s="238"/>
      <c r="H299" s="238"/>
      <c r="I299" s="238"/>
      <c r="J299" s="238"/>
      <c r="K299" s="238"/>
      <c r="L299" s="238"/>
      <c r="M299" s="238"/>
      <c r="N299" s="238"/>
      <c r="O299" s="238"/>
      <c r="P299" s="238"/>
      <c r="Q299" s="238"/>
      <c r="R299" s="238"/>
      <c r="S299" s="238"/>
      <c r="T299" s="238"/>
      <c r="U299" s="238"/>
      <c r="V299" s="238"/>
      <c r="W299" s="238"/>
      <c r="X299" s="238"/>
      <c r="Y299" s="238"/>
      <c r="Z299" s="238"/>
      <c r="AA299" s="238"/>
      <c r="AB299" s="238"/>
      <c r="AC299" s="238"/>
      <c r="AD299" s="238"/>
      <c r="AE299" s="238"/>
      <c r="AF299" s="238"/>
      <c r="AG299" s="238"/>
      <c r="AH299" s="238"/>
    </row>
    <row r="300" ht="13.5" customHeight="1">
      <c r="A300" s="238"/>
      <c r="B300" s="238"/>
      <c r="C300" s="238"/>
      <c r="D300" s="238"/>
      <c r="E300" s="84"/>
      <c r="F300" s="84"/>
      <c r="G300" s="238"/>
      <c r="H300" s="238"/>
      <c r="I300" s="238"/>
      <c r="J300" s="238"/>
      <c r="K300" s="238"/>
      <c r="L300" s="238"/>
      <c r="M300" s="238"/>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row>
    <row r="301" ht="13.5" customHeight="1">
      <c r="A301" s="238"/>
      <c r="B301" s="238"/>
      <c r="C301" s="238"/>
      <c r="D301" s="238"/>
      <c r="E301" s="84"/>
      <c r="F301" s="84"/>
      <c r="G301" s="238"/>
      <c r="H301" s="238"/>
      <c r="I301" s="238"/>
      <c r="J301" s="238"/>
      <c r="K301" s="238"/>
      <c r="L301" s="238"/>
      <c r="M301" s="238"/>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row>
    <row r="302" ht="13.5" customHeight="1">
      <c r="A302" s="238"/>
      <c r="B302" s="238"/>
      <c r="C302" s="238"/>
      <c r="D302" s="238"/>
      <c r="E302" s="84"/>
      <c r="F302" s="84"/>
      <c r="G302" s="238"/>
      <c r="H302" s="238"/>
      <c r="I302" s="238"/>
      <c r="J302" s="238"/>
      <c r="K302" s="238"/>
      <c r="L302" s="238"/>
      <c r="M302" s="238"/>
      <c r="N302" s="238"/>
      <c r="O302" s="238"/>
      <c r="P302" s="238"/>
      <c r="Q302" s="238"/>
      <c r="R302" s="238"/>
      <c r="S302" s="238"/>
      <c r="T302" s="238"/>
      <c r="U302" s="238"/>
      <c r="V302" s="238"/>
      <c r="W302" s="238"/>
      <c r="X302" s="238"/>
      <c r="Y302" s="238"/>
      <c r="Z302" s="238"/>
      <c r="AA302" s="238"/>
      <c r="AB302" s="238"/>
      <c r="AC302" s="238"/>
      <c r="AD302" s="238"/>
      <c r="AE302" s="238"/>
      <c r="AF302" s="238"/>
      <c r="AG302" s="238"/>
      <c r="AH302" s="238"/>
    </row>
    <row r="303" ht="13.5" customHeight="1">
      <c r="A303" s="238"/>
      <c r="B303" s="238"/>
      <c r="C303" s="238"/>
      <c r="D303" s="238"/>
      <c r="E303" s="84"/>
      <c r="F303" s="84"/>
      <c r="G303" s="238"/>
      <c r="H303" s="238"/>
      <c r="I303" s="238"/>
      <c r="J303" s="238"/>
      <c r="K303" s="238"/>
      <c r="L303" s="238"/>
      <c r="M303" s="238"/>
      <c r="N303" s="238"/>
      <c r="O303" s="238"/>
      <c r="P303" s="238"/>
      <c r="Q303" s="238"/>
      <c r="R303" s="238"/>
      <c r="S303" s="238"/>
      <c r="T303" s="238"/>
      <c r="U303" s="238"/>
      <c r="V303" s="238"/>
      <c r="W303" s="238"/>
      <c r="X303" s="238"/>
      <c r="Y303" s="238"/>
      <c r="Z303" s="238"/>
      <c r="AA303" s="238"/>
      <c r="AB303" s="238"/>
      <c r="AC303" s="238"/>
      <c r="AD303" s="238"/>
      <c r="AE303" s="238"/>
      <c r="AF303" s="238"/>
      <c r="AG303" s="238"/>
      <c r="AH303" s="238"/>
    </row>
    <row r="304" ht="13.5" customHeight="1">
      <c r="A304" s="238"/>
      <c r="B304" s="238"/>
      <c r="C304" s="238"/>
      <c r="D304" s="238"/>
      <c r="E304" s="84"/>
      <c r="F304" s="84"/>
      <c r="G304" s="238"/>
      <c r="H304" s="238"/>
      <c r="I304" s="238"/>
      <c r="J304" s="238"/>
      <c r="K304" s="238"/>
      <c r="L304" s="238"/>
      <c r="M304" s="238"/>
      <c r="N304" s="238"/>
      <c r="O304" s="238"/>
      <c r="P304" s="238"/>
      <c r="Q304" s="238"/>
      <c r="R304" s="238"/>
      <c r="S304" s="238"/>
      <c r="T304" s="238"/>
      <c r="U304" s="238"/>
      <c r="V304" s="238"/>
      <c r="W304" s="238"/>
      <c r="X304" s="238"/>
      <c r="Y304" s="238"/>
      <c r="Z304" s="238"/>
      <c r="AA304" s="238"/>
      <c r="AB304" s="238"/>
      <c r="AC304" s="238"/>
      <c r="AD304" s="238"/>
      <c r="AE304" s="238"/>
      <c r="AF304" s="238"/>
      <c r="AG304" s="238"/>
      <c r="AH304" s="238"/>
    </row>
    <row r="305" ht="13.5" customHeight="1">
      <c r="A305" s="238"/>
      <c r="B305" s="238"/>
      <c r="C305" s="238"/>
      <c r="D305" s="238"/>
      <c r="E305" s="84"/>
      <c r="F305" s="84"/>
      <c r="G305" s="238"/>
      <c r="H305" s="238"/>
      <c r="I305" s="238"/>
      <c r="J305" s="238"/>
      <c r="K305" s="238"/>
      <c r="L305" s="238"/>
      <c r="M305" s="238"/>
      <c r="N305" s="238"/>
      <c r="O305" s="238"/>
      <c r="P305" s="238"/>
      <c r="Q305" s="238"/>
      <c r="R305" s="238"/>
      <c r="S305" s="238"/>
      <c r="T305" s="238"/>
      <c r="U305" s="238"/>
      <c r="V305" s="238"/>
      <c r="W305" s="238"/>
      <c r="X305" s="238"/>
      <c r="Y305" s="238"/>
      <c r="Z305" s="238"/>
      <c r="AA305" s="238"/>
      <c r="AB305" s="238"/>
      <c r="AC305" s="238"/>
      <c r="AD305" s="238"/>
      <c r="AE305" s="238"/>
      <c r="AF305" s="238"/>
      <c r="AG305" s="238"/>
      <c r="AH305" s="238"/>
    </row>
    <row r="306" ht="13.5" customHeight="1">
      <c r="A306" s="238"/>
      <c r="B306" s="238"/>
      <c r="C306" s="238"/>
      <c r="D306" s="238"/>
      <c r="E306" s="84"/>
      <c r="F306" s="84"/>
      <c r="G306" s="238"/>
      <c r="H306" s="238"/>
      <c r="I306" s="238"/>
      <c r="J306" s="238"/>
      <c r="K306" s="238"/>
      <c r="L306" s="238"/>
      <c r="M306" s="238"/>
      <c r="N306" s="238"/>
      <c r="O306" s="238"/>
      <c r="P306" s="238"/>
      <c r="Q306" s="238"/>
      <c r="R306" s="238"/>
      <c r="S306" s="238"/>
      <c r="T306" s="238"/>
      <c r="U306" s="238"/>
      <c r="V306" s="238"/>
      <c r="W306" s="238"/>
      <c r="X306" s="238"/>
      <c r="Y306" s="238"/>
      <c r="Z306" s="238"/>
      <c r="AA306" s="238"/>
      <c r="AB306" s="238"/>
      <c r="AC306" s="238"/>
      <c r="AD306" s="238"/>
      <c r="AE306" s="238"/>
      <c r="AF306" s="238"/>
      <c r="AG306" s="238"/>
      <c r="AH306" s="238"/>
    </row>
    <row r="307" ht="13.5" customHeight="1">
      <c r="A307" s="238"/>
      <c r="B307" s="238"/>
      <c r="C307" s="238"/>
      <c r="D307" s="238"/>
      <c r="E307" s="84"/>
      <c r="F307" s="84"/>
      <c r="G307" s="238"/>
      <c r="H307" s="238"/>
      <c r="I307" s="238"/>
      <c r="J307" s="238"/>
      <c r="K307" s="238"/>
      <c r="L307" s="238"/>
      <c r="M307" s="238"/>
      <c r="N307" s="238"/>
      <c r="O307" s="238"/>
      <c r="P307" s="238"/>
      <c r="Q307" s="238"/>
      <c r="R307" s="238"/>
      <c r="S307" s="238"/>
      <c r="T307" s="238"/>
      <c r="U307" s="238"/>
      <c r="V307" s="238"/>
      <c r="W307" s="238"/>
      <c r="X307" s="238"/>
      <c r="Y307" s="238"/>
      <c r="Z307" s="238"/>
      <c r="AA307" s="238"/>
      <c r="AB307" s="238"/>
      <c r="AC307" s="238"/>
      <c r="AD307" s="238"/>
      <c r="AE307" s="238"/>
      <c r="AF307" s="238"/>
      <c r="AG307" s="238"/>
      <c r="AH307" s="238"/>
    </row>
    <row r="308" ht="13.5" customHeight="1">
      <c r="A308" s="238"/>
      <c r="B308" s="238"/>
      <c r="C308" s="238"/>
      <c r="D308" s="238"/>
      <c r="E308" s="84"/>
      <c r="F308" s="84"/>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row>
    <row r="309" ht="13.5" customHeight="1">
      <c r="A309" s="238"/>
      <c r="B309" s="238"/>
      <c r="C309" s="238"/>
      <c r="D309" s="238"/>
      <c r="E309" s="84"/>
      <c r="F309" s="84"/>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row>
    <row r="310" ht="13.5" customHeight="1">
      <c r="A310" s="238"/>
      <c r="B310" s="238"/>
      <c r="C310" s="238"/>
      <c r="D310" s="238"/>
      <c r="E310" s="84"/>
      <c r="F310" s="84"/>
      <c r="G310" s="238"/>
      <c r="H310" s="238"/>
      <c r="I310" s="238"/>
      <c r="J310" s="238"/>
      <c r="K310" s="238"/>
      <c r="L310" s="238"/>
      <c r="M310" s="238"/>
      <c r="N310" s="238"/>
      <c r="O310" s="238"/>
      <c r="P310" s="238"/>
      <c r="Q310" s="238"/>
      <c r="R310" s="238"/>
      <c r="S310" s="238"/>
      <c r="T310" s="238"/>
      <c r="U310" s="238"/>
      <c r="V310" s="238"/>
      <c r="W310" s="238"/>
      <c r="X310" s="238"/>
      <c r="Y310" s="238"/>
      <c r="Z310" s="238"/>
      <c r="AA310" s="238"/>
      <c r="AB310" s="238"/>
      <c r="AC310" s="238"/>
      <c r="AD310" s="238"/>
      <c r="AE310" s="238"/>
      <c r="AF310" s="238"/>
      <c r="AG310" s="238"/>
      <c r="AH310" s="238"/>
    </row>
    <row r="311" ht="13.5" customHeight="1">
      <c r="A311" s="238"/>
      <c r="B311" s="238"/>
      <c r="C311" s="238"/>
      <c r="D311" s="238"/>
      <c r="E311" s="84"/>
      <c r="F311" s="84"/>
      <c r="G311" s="238"/>
      <c r="H311" s="238"/>
      <c r="I311" s="238"/>
      <c r="J311" s="238"/>
      <c r="K311" s="238"/>
      <c r="L311" s="238"/>
      <c r="M311" s="238"/>
      <c r="N311" s="238"/>
      <c r="O311" s="238"/>
      <c r="P311" s="238"/>
      <c r="Q311" s="238"/>
      <c r="R311" s="238"/>
      <c r="S311" s="238"/>
      <c r="T311" s="238"/>
      <c r="U311" s="238"/>
      <c r="V311" s="238"/>
      <c r="W311" s="238"/>
      <c r="X311" s="238"/>
      <c r="Y311" s="238"/>
      <c r="Z311" s="238"/>
      <c r="AA311" s="238"/>
      <c r="AB311" s="238"/>
      <c r="AC311" s="238"/>
      <c r="AD311" s="238"/>
      <c r="AE311" s="238"/>
      <c r="AF311" s="238"/>
      <c r="AG311" s="238"/>
      <c r="AH311" s="238"/>
    </row>
    <row r="312" ht="13.5" customHeight="1">
      <c r="A312" s="238"/>
      <c r="B312" s="238"/>
      <c r="C312" s="238"/>
      <c r="D312" s="238"/>
      <c r="E312" s="84"/>
      <c r="F312" s="84"/>
      <c r="G312" s="238"/>
      <c r="H312" s="238"/>
      <c r="I312" s="238"/>
      <c r="J312" s="238"/>
      <c r="K312" s="238"/>
      <c r="L312" s="238"/>
      <c r="M312" s="238"/>
      <c r="N312" s="238"/>
      <c r="O312" s="238"/>
      <c r="P312" s="238"/>
      <c r="Q312" s="238"/>
      <c r="R312" s="238"/>
      <c r="S312" s="238"/>
      <c r="T312" s="238"/>
      <c r="U312" s="238"/>
      <c r="V312" s="238"/>
      <c r="W312" s="238"/>
      <c r="X312" s="238"/>
      <c r="Y312" s="238"/>
      <c r="Z312" s="238"/>
      <c r="AA312" s="238"/>
      <c r="AB312" s="238"/>
      <c r="AC312" s="238"/>
      <c r="AD312" s="238"/>
      <c r="AE312" s="238"/>
      <c r="AF312" s="238"/>
      <c r="AG312" s="238"/>
      <c r="AH312" s="238"/>
    </row>
    <row r="313" ht="13.5" customHeight="1">
      <c r="A313" s="238"/>
      <c r="B313" s="238"/>
      <c r="C313" s="238"/>
      <c r="D313" s="238"/>
      <c r="E313" s="84"/>
      <c r="F313" s="84"/>
      <c r="G313" s="238"/>
      <c r="H313" s="238"/>
      <c r="I313" s="238"/>
      <c r="J313" s="238"/>
      <c r="K313" s="238"/>
      <c r="L313" s="238"/>
      <c r="M313" s="238"/>
      <c r="N313" s="238"/>
      <c r="O313" s="238"/>
      <c r="P313" s="238"/>
      <c r="Q313" s="238"/>
      <c r="R313" s="238"/>
      <c r="S313" s="238"/>
      <c r="T313" s="238"/>
      <c r="U313" s="238"/>
      <c r="V313" s="238"/>
      <c r="W313" s="238"/>
      <c r="X313" s="238"/>
      <c r="Y313" s="238"/>
      <c r="Z313" s="238"/>
      <c r="AA313" s="238"/>
      <c r="AB313" s="238"/>
      <c r="AC313" s="238"/>
      <c r="AD313" s="238"/>
      <c r="AE313" s="238"/>
      <c r="AF313" s="238"/>
      <c r="AG313" s="238"/>
      <c r="AH313" s="238"/>
    </row>
    <row r="314" ht="13.5" customHeight="1">
      <c r="A314" s="238"/>
      <c r="B314" s="238"/>
      <c r="C314" s="238"/>
      <c r="D314" s="238"/>
      <c r="E314" s="84"/>
      <c r="F314" s="84"/>
      <c r="G314" s="238"/>
      <c r="H314" s="238"/>
      <c r="I314" s="238"/>
      <c r="J314" s="238"/>
      <c r="K314" s="238"/>
      <c r="L314" s="238"/>
      <c r="M314" s="238"/>
      <c r="N314" s="238"/>
      <c r="O314" s="238"/>
      <c r="P314" s="238"/>
      <c r="Q314" s="238"/>
      <c r="R314" s="238"/>
      <c r="S314" s="238"/>
      <c r="T314" s="238"/>
      <c r="U314" s="238"/>
      <c r="V314" s="238"/>
      <c r="W314" s="238"/>
      <c r="X314" s="238"/>
      <c r="Y314" s="238"/>
      <c r="Z314" s="238"/>
      <c r="AA314" s="238"/>
      <c r="AB314" s="238"/>
      <c r="AC314" s="238"/>
      <c r="AD314" s="238"/>
      <c r="AE314" s="238"/>
      <c r="AF314" s="238"/>
      <c r="AG314" s="238"/>
      <c r="AH314" s="238"/>
    </row>
    <row r="315" ht="13.5" customHeight="1">
      <c r="A315" s="238"/>
      <c r="B315" s="238"/>
      <c r="C315" s="238"/>
      <c r="D315" s="238"/>
      <c r="E315" s="84"/>
      <c r="F315" s="84"/>
      <c r="G315" s="238"/>
      <c r="H315" s="238"/>
      <c r="I315" s="238"/>
      <c r="J315" s="238"/>
      <c r="K315" s="238"/>
      <c r="L315" s="238"/>
      <c r="M315" s="238"/>
      <c r="N315" s="238"/>
      <c r="O315" s="238"/>
      <c r="P315" s="238"/>
      <c r="Q315" s="238"/>
      <c r="R315" s="238"/>
      <c r="S315" s="238"/>
      <c r="T315" s="238"/>
      <c r="U315" s="238"/>
      <c r="V315" s="238"/>
      <c r="W315" s="238"/>
      <c r="X315" s="238"/>
      <c r="Y315" s="238"/>
      <c r="Z315" s="238"/>
      <c r="AA315" s="238"/>
      <c r="AB315" s="238"/>
      <c r="AC315" s="238"/>
      <c r="AD315" s="238"/>
      <c r="AE315" s="238"/>
      <c r="AF315" s="238"/>
      <c r="AG315" s="238"/>
      <c r="AH315" s="238"/>
    </row>
    <row r="316" ht="13.5" customHeight="1">
      <c r="A316" s="238"/>
      <c r="B316" s="238"/>
      <c r="C316" s="238"/>
      <c r="D316" s="238"/>
      <c r="E316" s="84"/>
      <c r="F316" s="84"/>
      <c r="G316" s="238"/>
      <c r="H316" s="238"/>
      <c r="I316" s="238"/>
      <c r="J316" s="238"/>
      <c r="K316" s="238"/>
      <c r="L316" s="238"/>
      <c r="M316" s="238"/>
      <c r="N316" s="238"/>
      <c r="O316" s="238"/>
      <c r="P316" s="238"/>
      <c r="Q316" s="238"/>
      <c r="R316" s="238"/>
      <c r="S316" s="238"/>
      <c r="T316" s="238"/>
      <c r="U316" s="238"/>
      <c r="V316" s="238"/>
      <c r="W316" s="238"/>
      <c r="X316" s="238"/>
      <c r="Y316" s="238"/>
      <c r="Z316" s="238"/>
      <c r="AA316" s="238"/>
      <c r="AB316" s="238"/>
      <c r="AC316" s="238"/>
      <c r="AD316" s="238"/>
      <c r="AE316" s="238"/>
      <c r="AF316" s="238"/>
      <c r="AG316" s="238"/>
      <c r="AH316" s="238"/>
    </row>
    <row r="317" ht="13.5" customHeight="1">
      <c r="A317" s="238"/>
      <c r="B317" s="238"/>
      <c r="C317" s="238"/>
      <c r="D317" s="238"/>
      <c r="E317" s="84"/>
      <c r="F317" s="84"/>
      <c r="G317" s="238"/>
      <c r="H317" s="238"/>
      <c r="I317" s="238"/>
      <c r="J317" s="238"/>
      <c r="K317" s="238"/>
      <c r="L317" s="238"/>
      <c r="M317" s="238"/>
      <c r="N317" s="238"/>
      <c r="O317" s="238"/>
      <c r="P317" s="238"/>
      <c r="Q317" s="238"/>
      <c r="R317" s="238"/>
      <c r="S317" s="238"/>
      <c r="T317" s="238"/>
      <c r="U317" s="238"/>
      <c r="V317" s="238"/>
      <c r="W317" s="238"/>
      <c r="X317" s="238"/>
      <c r="Y317" s="238"/>
      <c r="Z317" s="238"/>
      <c r="AA317" s="238"/>
      <c r="AB317" s="238"/>
      <c r="AC317" s="238"/>
      <c r="AD317" s="238"/>
      <c r="AE317" s="238"/>
      <c r="AF317" s="238"/>
      <c r="AG317" s="238"/>
      <c r="AH317" s="238"/>
    </row>
    <row r="318" ht="13.5" customHeight="1">
      <c r="A318" s="238"/>
      <c r="B318" s="238"/>
      <c r="C318" s="238"/>
      <c r="D318" s="238"/>
      <c r="E318" s="84"/>
      <c r="F318" s="84"/>
      <c r="G318" s="238"/>
      <c r="H318" s="238"/>
      <c r="I318" s="238"/>
      <c r="J318" s="238"/>
      <c r="K318" s="238"/>
      <c r="L318" s="238"/>
      <c r="M318" s="238"/>
      <c r="N318" s="238"/>
      <c r="O318" s="238"/>
      <c r="P318" s="238"/>
      <c r="Q318" s="238"/>
      <c r="R318" s="238"/>
      <c r="S318" s="238"/>
      <c r="T318" s="238"/>
      <c r="U318" s="238"/>
      <c r="V318" s="238"/>
      <c r="W318" s="238"/>
      <c r="X318" s="238"/>
      <c r="Y318" s="238"/>
      <c r="Z318" s="238"/>
      <c r="AA318" s="238"/>
      <c r="AB318" s="238"/>
      <c r="AC318" s="238"/>
      <c r="AD318" s="238"/>
      <c r="AE318" s="238"/>
      <c r="AF318" s="238"/>
      <c r="AG318" s="238"/>
      <c r="AH318" s="238"/>
    </row>
    <row r="319" ht="13.5" customHeight="1">
      <c r="A319" s="238"/>
      <c r="B319" s="238"/>
      <c r="C319" s="238"/>
      <c r="D319" s="238"/>
      <c r="E319" s="84"/>
      <c r="F319" s="84"/>
      <c r="G319" s="238"/>
      <c r="H319" s="238"/>
      <c r="I319" s="238"/>
      <c r="J319" s="238"/>
      <c r="K319" s="238"/>
      <c r="L319" s="238"/>
      <c r="M319" s="238"/>
      <c r="N319" s="238"/>
      <c r="O319" s="238"/>
      <c r="P319" s="238"/>
      <c r="Q319" s="238"/>
      <c r="R319" s="238"/>
      <c r="S319" s="238"/>
      <c r="T319" s="238"/>
      <c r="U319" s="238"/>
      <c r="V319" s="238"/>
      <c r="W319" s="238"/>
      <c r="X319" s="238"/>
      <c r="Y319" s="238"/>
      <c r="Z319" s="238"/>
      <c r="AA319" s="238"/>
      <c r="AB319" s="238"/>
      <c r="AC319" s="238"/>
      <c r="AD319" s="238"/>
      <c r="AE319" s="238"/>
      <c r="AF319" s="238"/>
      <c r="AG319" s="238"/>
      <c r="AH319" s="238"/>
    </row>
    <row r="320" ht="13.5" customHeight="1">
      <c r="A320" s="238"/>
      <c r="B320" s="238"/>
      <c r="C320" s="238"/>
      <c r="D320" s="238"/>
      <c r="E320" s="84"/>
      <c r="F320" s="84"/>
      <c r="G320" s="238"/>
      <c r="H320" s="238"/>
      <c r="I320" s="238"/>
      <c r="J320" s="238"/>
      <c r="K320" s="238"/>
      <c r="L320" s="238"/>
      <c r="M320" s="238"/>
      <c r="N320" s="238"/>
      <c r="O320" s="238"/>
      <c r="P320" s="238"/>
      <c r="Q320" s="238"/>
      <c r="R320" s="238"/>
      <c r="S320" s="238"/>
      <c r="T320" s="238"/>
      <c r="U320" s="238"/>
      <c r="V320" s="238"/>
      <c r="W320" s="238"/>
      <c r="X320" s="238"/>
      <c r="Y320" s="238"/>
      <c r="Z320" s="238"/>
      <c r="AA320" s="238"/>
      <c r="AB320" s="238"/>
      <c r="AC320" s="238"/>
      <c r="AD320" s="238"/>
      <c r="AE320" s="238"/>
      <c r="AF320" s="238"/>
      <c r="AG320" s="238"/>
      <c r="AH320" s="238"/>
    </row>
    <row r="321" ht="13.5" customHeight="1">
      <c r="A321" s="238"/>
      <c r="B321" s="238"/>
      <c r="C321" s="238"/>
      <c r="D321" s="238"/>
      <c r="E321" s="84"/>
      <c r="F321" s="84"/>
      <c r="G321" s="238"/>
      <c r="H321" s="238"/>
      <c r="I321" s="238"/>
      <c r="J321" s="238"/>
      <c r="K321" s="238"/>
      <c r="L321" s="238"/>
      <c r="M321" s="238"/>
      <c r="N321" s="238"/>
      <c r="O321" s="238"/>
      <c r="P321" s="238"/>
      <c r="Q321" s="238"/>
      <c r="R321" s="238"/>
      <c r="S321" s="238"/>
      <c r="T321" s="238"/>
      <c r="U321" s="238"/>
      <c r="V321" s="238"/>
      <c r="W321" s="238"/>
      <c r="X321" s="238"/>
      <c r="Y321" s="238"/>
      <c r="Z321" s="238"/>
      <c r="AA321" s="238"/>
      <c r="AB321" s="238"/>
      <c r="AC321" s="238"/>
      <c r="AD321" s="238"/>
      <c r="AE321" s="238"/>
      <c r="AF321" s="238"/>
      <c r="AG321" s="238"/>
      <c r="AH321" s="238"/>
    </row>
    <row r="322" ht="13.5" customHeight="1">
      <c r="A322" s="238"/>
      <c r="B322" s="238"/>
      <c r="C322" s="238"/>
      <c r="D322" s="238"/>
      <c r="E322" s="84"/>
      <c r="F322" s="84"/>
      <c r="G322" s="238"/>
      <c r="H322" s="238"/>
      <c r="I322" s="238"/>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row>
    <row r="323" ht="13.5" customHeight="1">
      <c r="A323" s="238"/>
      <c r="B323" s="238"/>
      <c r="C323" s="238"/>
      <c r="D323" s="238"/>
      <c r="E323" s="84"/>
      <c r="F323" s="84"/>
      <c r="G323" s="238"/>
      <c r="H323" s="238"/>
      <c r="I323" s="238"/>
      <c r="J323" s="238"/>
      <c r="K323" s="238"/>
      <c r="L323" s="238"/>
      <c r="M323" s="238"/>
      <c r="N323" s="238"/>
      <c r="O323" s="238"/>
      <c r="P323" s="238"/>
      <c r="Q323" s="238"/>
      <c r="R323" s="238"/>
      <c r="S323" s="238"/>
      <c r="T323" s="238"/>
      <c r="U323" s="238"/>
      <c r="V323" s="238"/>
      <c r="W323" s="238"/>
      <c r="X323" s="238"/>
      <c r="Y323" s="238"/>
      <c r="Z323" s="238"/>
      <c r="AA323" s="238"/>
      <c r="AB323" s="238"/>
      <c r="AC323" s="238"/>
      <c r="AD323" s="238"/>
      <c r="AE323" s="238"/>
      <c r="AF323" s="238"/>
      <c r="AG323" s="238"/>
      <c r="AH323" s="238"/>
    </row>
    <row r="324" ht="13.5" customHeight="1">
      <c r="A324" s="238"/>
      <c r="B324" s="238"/>
      <c r="C324" s="238"/>
      <c r="D324" s="238"/>
      <c r="E324" s="84"/>
      <c r="F324" s="84"/>
      <c r="G324" s="238"/>
      <c r="H324" s="238"/>
      <c r="I324" s="238"/>
      <c r="J324" s="238"/>
      <c r="K324" s="238"/>
      <c r="L324" s="238"/>
      <c r="M324" s="238"/>
      <c r="N324" s="238"/>
      <c r="O324" s="238"/>
      <c r="P324" s="238"/>
      <c r="Q324" s="238"/>
      <c r="R324" s="238"/>
      <c r="S324" s="238"/>
      <c r="T324" s="238"/>
      <c r="U324" s="238"/>
      <c r="V324" s="238"/>
      <c r="W324" s="238"/>
      <c r="X324" s="238"/>
      <c r="Y324" s="238"/>
      <c r="Z324" s="238"/>
      <c r="AA324" s="238"/>
      <c r="AB324" s="238"/>
      <c r="AC324" s="238"/>
      <c r="AD324" s="238"/>
      <c r="AE324" s="238"/>
      <c r="AF324" s="238"/>
      <c r="AG324" s="238"/>
      <c r="AH324" s="238"/>
    </row>
    <row r="325" ht="13.5" customHeight="1">
      <c r="A325" s="238"/>
      <c r="B325" s="238"/>
      <c r="C325" s="238"/>
      <c r="D325" s="238"/>
      <c r="E325" s="84"/>
      <c r="F325" s="84"/>
      <c r="G325" s="238"/>
      <c r="H325" s="238"/>
      <c r="I325" s="238"/>
      <c r="J325" s="238"/>
      <c r="K325" s="238"/>
      <c r="L325" s="238"/>
      <c r="M325" s="238"/>
      <c r="N325" s="238"/>
      <c r="O325" s="238"/>
      <c r="P325" s="238"/>
      <c r="Q325" s="238"/>
      <c r="R325" s="238"/>
      <c r="S325" s="238"/>
      <c r="T325" s="238"/>
      <c r="U325" s="238"/>
      <c r="V325" s="238"/>
      <c r="W325" s="238"/>
      <c r="X325" s="238"/>
      <c r="Y325" s="238"/>
      <c r="Z325" s="238"/>
      <c r="AA325" s="238"/>
      <c r="AB325" s="238"/>
      <c r="AC325" s="238"/>
      <c r="AD325" s="238"/>
      <c r="AE325" s="238"/>
      <c r="AF325" s="238"/>
      <c r="AG325" s="238"/>
      <c r="AH325" s="238"/>
    </row>
    <row r="326" ht="13.5" customHeight="1">
      <c r="A326" s="238"/>
      <c r="B326" s="238"/>
      <c r="C326" s="238"/>
      <c r="D326" s="238"/>
      <c r="E326" s="84"/>
      <c r="F326" s="84"/>
      <c r="G326" s="238"/>
      <c r="H326" s="238"/>
      <c r="I326" s="238"/>
      <c r="J326" s="238"/>
      <c r="K326" s="238"/>
      <c r="L326" s="238"/>
      <c r="M326" s="238"/>
      <c r="N326" s="238"/>
      <c r="O326" s="238"/>
      <c r="P326" s="238"/>
      <c r="Q326" s="238"/>
      <c r="R326" s="238"/>
      <c r="S326" s="238"/>
      <c r="T326" s="238"/>
      <c r="U326" s="238"/>
      <c r="V326" s="238"/>
      <c r="W326" s="238"/>
      <c r="X326" s="238"/>
      <c r="Y326" s="238"/>
      <c r="Z326" s="238"/>
      <c r="AA326" s="238"/>
      <c r="AB326" s="238"/>
      <c r="AC326" s="238"/>
      <c r="AD326" s="238"/>
      <c r="AE326" s="238"/>
      <c r="AF326" s="238"/>
      <c r="AG326" s="238"/>
      <c r="AH326" s="238"/>
    </row>
    <row r="327" ht="13.5" customHeight="1">
      <c r="A327" s="238"/>
      <c r="B327" s="238"/>
      <c r="C327" s="238"/>
      <c r="D327" s="238"/>
      <c r="E327" s="84"/>
      <c r="F327" s="84"/>
      <c r="G327" s="238"/>
      <c r="H327" s="238"/>
      <c r="I327" s="238"/>
      <c r="J327" s="238"/>
      <c r="K327" s="238"/>
      <c r="L327" s="238"/>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row>
    <row r="328" ht="13.5" customHeight="1">
      <c r="A328" s="238"/>
      <c r="B328" s="238"/>
      <c r="C328" s="238"/>
      <c r="D328" s="238"/>
      <c r="E328" s="84"/>
      <c r="F328" s="84"/>
      <c r="G328" s="238"/>
      <c r="H328" s="238"/>
      <c r="I328" s="238"/>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row>
    <row r="329" ht="13.5" customHeight="1">
      <c r="A329" s="238"/>
      <c r="B329" s="238"/>
      <c r="C329" s="238"/>
      <c r="D329" s="238"/>
      <c r="E329" s="84"/>
      <c r="F329" s="84"/>
      <c r="G329" s="238"/>
      <c r="H329" s="238"/>
      <c r="I329" s="238"/>
      <c r="J329" s="238"/>
      <c r="K329" s="238"/>
      <c r="L329" s="238"/>
      <c r="M329" s="238"/>
      <c r="N329" s="238"/>
      <c r="O329" s="238"/>
      <c r="P329" s="238"/>
      <c r="Q329" s="238"/>
      <c r="R329" s="238"/>
      <c r="S329" s="238"/>
      <c r="T329" s="238"/>
      <c r="U329" s="238"/>
      <c r="V329" s="238"/>
      <c r="W329" s="238"/>
      <c r="X329" s="238"/>
      <c r="Y329" s="238"/>
      <c r="Z329" s="238"/>
      <c r="AA329" s="238"/>
      <c r="AB329" s="238"/>
      <c r="AC329" s="238"/>
      <c r="AD329" s="238"/>
      <c r="AE329" s="238"/>
      <c r="AF329" s="238"/>
      <c r="AG329" s="238"/>
      <c r="AH329" s="238"/>
    </row>
    <row r="330" ht="13.5" customHeight="1">
      <c r="A330" s="238"/>
      <c r="B330" s="238"/>
      <c r="C330" s="238"/>
      <c r="D330" s="238"/>
      <c r="E330" s="84"/>
      <c r="F330" s="84"/>
      <c r="G330" s="238"/>
      <c r="H330" s="238"/>
      <c r="I330" s="238"/>
      <c r="J330" s="238"/>
      <c r="K330" s="238"/>
      <c r="L330" s="238"/>
      <c r="M330" s="238"/>
      <c r="N330" s="238"/>
      <c r="O330" s="238"/>
      <c r="P330" s="238"/>
      <c r="Q330" s="238"/>
      <c r="R330" s="238"/>
      <c r="S330" s="238"/>
      <c r="T330" s="238"/>
      <c r="U330" s="238"/>
      <c r="V330" s="238"/>
      <c r="W330" s="238"/>
      <c r="X330" s="238"/>
      <c r="Y330" s="238"/>
      <c r="Z330" s="238"/>
      <c r="AA330" s="238"/>
      <c r="AB330" s="238"/>
      <c r="AC330" s="238"/>
      <c r="AD330" s="238"/>
      <c r="AE330" s="238"/>
      <c r="AF330" s="238"/>
      <c r="AG330" s="238"/>
      <c r="AH330" s="238"/>
    </row>
    <row r="331" ht="13.5" customHeight="1">
      <c r="A331" s="238"/>
      <c r="B331" s="238"/>
      <c r="C331" s="238"/>
      <c r="D331" s="238"/>
      <c r="E331" s="84"/>
      <c r="F331" s="84"/>
      <c r="G331" s="238"/>
      <c r="H331" s="238"/>
      <c r="I331" s="238"/>
      <c r="J331" s="238"/>
      <c r="K331" s="238"/>
      <c r="L331" s="238"/>
      <c r="M331" s="238"/>
      <c r="N331" s="238"/>
      <c r="O331" s="238"/>
      <c r="P331" s="238"/>
      <c r="Q331" s="238"/>
      <c r="R331" s="238"/>
      <c r="S331" s="238"/>
      <c r="T331" s="238"/>
      <c r="U331" s="238"/>
      <c r="V331" s="238"/>
      <c r="W331" s="238"/>
      <c r="X331" s="238"/>
      <c r="Y331" s="238"/>
      <c r="Z331" s="238"/>
      <c r="AA331" s="238"/>
      <c r="AB331" s="238"/>
      <c r="AC331" s="238"/>
      <c r="AD331" s="238"/>
      <c r="AE331" s="238"/>
      <c r="AF331" s="238"/>
      <c r="AG331" s="238"/>
      <c r="AH331" s="238"/>
    </row>
    <row r="332" ht="13.5" customHeight="1">
      <c r="A332" s="238"/>
      <c r="B332" s="238"/>
      <c r="C332" s="238"/>
      <c r="D332" s="238"/>
      <c r="E332" s="84"/>
      <c r="F332" s="84"/>
      <c r="G332" s="238"/>
      <c r="H332" s="238"/>
      <c r="I332" s="238"/>
      <c r="J332" s="238"/>
      <c r="K332" s="238"/>
      <c r="L332" s="238"/>
      <c r="M332" s="238"/>
      <c r="N332" s="238"/>
      <c r="O332" s="238"/>
      <c r="P332" s="238"/>
      <c r="Q332" s="238"/>
      <c r="R332" s="238"/>
      <c r="S332" s="238"/>
      <c r="T332" s="238"/>
      <c r="U332" s="238"/>
      <c r="V332" s="238"/>
      <c r="W332" s="238"/>
      <c r="X332" s="238"/>
      <c r="Y332" s="238"/>
      <c r="Z332" s="238"/>
      <c r="AA332" s="238"/>
      <c r="AB332" s="238"/>
      <c r="AC332" s="238"/>
      <c r="AD332" s="238"/>
      <c r="AE332" s="238"/>
      <c r="AF332" s="238"/>
      <c r="AG332" s="238"/>
      <c r="AH332" s="238"/>
    </row>
    <row r="333" ht="13.5" customHeight="1">
      <c r="A333" s="238"/>
      <c r="B333" s="238"/>
      <c r="C333" s="238"/>
      <c r="D333" s="238"/>
      <c r="E333" s="84"/>
      <c r="F333" s="84"/>
      <c r="G333" s="238"/>
      <c r="H333" s="238"/>
      <c r="I333" s="238"/>
      <c r="J333" s="238"/>
      <c r="K333" s="238"/>
      <c r="L333" s="238"/>
      <c r="M333" s="238"/>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row>
    <row r="334" ht="13.5" customHeight="1">
      <c r="A334" s="238"/>
      <c r="B334" s="238"/>
      <c r="C334" s="238"/>
      <c r="D334" s="238"/>
      <c r="E334" s="84"/>
      <c r="F334" s="84"/>
      <c r="G334" s="238"/>
      <c r="H334" s="238"/>
      <c r="I334" s="238"/>
      <c r="J334" s="238"/>
      <c r="K334" s="238"/>
      <c r="L334" s="238"/>
      <c r="M334" s="238"/>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row>
    <row r="335" ht="13.5" customHeight="1">
      <c r="A335" s="238"/>
      <c r="B335" s="238"/>
      <c r="C335" s="238"/>
      <c r="D335" s="238"/>
      <c r="E335" s="84"/>
      <c r="F335" s="84"/>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row>
    <row r="336" ht="13.5" customHeight="1">
      <c r="A336" s="238"/>
      <c r="B336" s="238"/>
      <c r="C336" s="238"/>
      <c r="D336" s="238"/>
      <c r="E336" s="84"/>
      <c r="F336" s="84"/>
      <c r="G336" s="238"/>
      <c r="H336" s="238"/>
      <c r="I336" s="238"/>
      <c r="J336" s="238"/>
      <c r="K336" s="238"/>
      <c r="L336" s="238"/>
      <c r="M336" s="238"/>
      <c r="N336" s="238"/>
      <c r="O336" s="238"/>
      <c r="P336" s="238"/>
      <c r="Q336" s="238"/>
      <c r="R336" s="238"/>
      <c r="S336" s="238"/>
      <c r="T336" s="238"/>
      <c r="U336" s="238"/>
      <c r="V336" s="238"/>
      <c r="W336" s="238"/>
      <c r="X336" s="238"/>
      <c r="Y336" s="238"/>
      <c r="Z336" s="238"/>
      <c r="AA336" s="238"/>
      <c r="AB336" s="238"/>
      <c r="AC336" s="238"/>
      <c r="AD336" s="238"/>
      <c r="AE336" s="238"/>
      <c r="AF336" s="238"/>
      <c r="AG336" s="238"/>
      <c r="AH336" s="238"/>
    </row>
    <row r="337" ht="13.5" customHeight="1">
      <c r="A337" s="238"/>
      <c r="B337" s="238"/>
      <c r="C337" s="238"/>
      <c r="D337" s="238"/>
      <c r="E337" s="84"/>
      <c r="F337" s="84"/>
      <c r="G337" s="238"/>
      <c r="H337" s="238"/>
      <c r="I337" s="238"/>
      <c r="J337" s="238"/>
      <c r="K337" s="238"/>
      <c r="L337" s="238"/>
      <c r="M337" s="238"/>
      <c r="N337" s="238"/>
      <c r="O337" s="238"/>
      <c r="P337" s="238"/>
      <c r="Q337" s="238"/>
      <c r="R337" s="238"/>
      <c r="S337" s="238"/>
      <c r="T337" s="238"/>
      <c r="U337" s="238"/>
      <c r="V337" s="238"/>
      <c r="W337" s="238"/>
      <c r="X337" s="238"/>
      <c r="Y337" s="238"/>
      <c r="Z337" s="238"/>
      <c r="AA337" s="238"/>
      <c r="AB337" s="238"/>
      <c r="AC337" s="238"/>
      <c r="AD337" s="238"/>
      <c r="AE337" s="238"/>
      <c r="AF337" s="238"/>
      <c r="AG337" s="238"/>
      <c r="AH337" s="238"/>
    </row>
    <row r="338" ht="13.5" customHeight="1">
      <c r="A338" s="238"/>
      <c r="B338" s="238"/>
      <c r="C338" s="238"/>
      <c r="D338" s="238"/>
      <c r="E338" s="84"/>
      <c r="F338" s="84"/>
      <c r="G338" s="238"/>
      <c r="H338" s="238"/>
      <c r="I338" s="238"/>
      <c r="J338" s="238"/>
      <c r="K338" s="238"/>
      <c r="L338" s="238"/>
      <c r="M338" s="238"/>
      <c r="N338" s="238"/>
      <c r="O338" s="238"/>
      <c r="P338" s="238"/>
      <c r="Q338" s="238"/>
      <c r="R338" s="238"/>
      <c r="S338" s="238"/>
      <c r="T338" s="238"/>
      <c r="U338" s="238"/>
      <c r="V338" s="238"/>
      <c r="W338" s="238"/>
      <c r="X338" s="238"/>
      <c r="Y338" s="238"/>
      <c r="Z338" s="238"/>
      <c r="AA338" s="238"/>
      <c r="AB338" s="238"/>
      <c r="AC338" s="238"/>
      <c r="AD338" s="238"/>
      <c r="AE338" s="238"/>
      <c r="AF338" s="238"/>
      <c r="AG338" s="238"/>
      <c r="AH338" s="238"/>
    </row>
    <row r="339" ht="13.5" customHeight="1">
      <c r="A339" s="238"/>
      <c r="B339" s="238"/>
      <c r="C339" s="238"/>
      <c r="D339" s="238"/>
      <c r="E339" s="84"/>
      <c r="F339" s="84"/>
      <c r="G339" s="238"/>
      <c r="H339" s="238"/>
      <c r="I339" s="238"/>
      <c r="J339" s="238"/>
      <c r="K339" s="238"/>
      <c r="L339" s="238"/>
      <c r="M339" s="238"/>
      <c r="N339" s="238"/>
      <c r="O339" s="238"/>
      <c r="P339" s="238"/>
      <c r="Q339" s="238"/>
      <c r="R339" s="238"/>
      <c r="S339" s="238"/>
      <c r="T339" s="238"/>
      <c r="U339" s="238"/>
      <c r="V339" s="238"/>
      <c r="W339" s="238"/>
      <c r="X339" s="238"/>
      <c r="Y339" s="238"/>
      <c r="Z339" s="238"/>
      <c r="AA339" s="238"/>
      <c r="AB339" s="238"/>
      <c r="AC339" s="238"/>
      <c r="AD339" s="238"/>
      <c r="AE339" s="238"/>
      <c r="AF339" s="238"/>
      <c r="AG339" s="238"/>
      <c r="AH339" s="238"/>
    </row>
    <row r="340" ht="13.5" customHeight="1">
      <c r="A340" s="238"/>
      <c r="B340" s="238"/>
      <c r="C340" s="238"/>
      <c r="D340" s="238"/>
      <c r="E340" s="84"/>
      <c r="F340" s="84"/>
      <c r="G340" s="238"/>
      <c r="H340" s="238"/>
      <c r="I340" s="238"/>
      <c r="J340" s="238"/>
      <c r="K340" s="238"/>
      <c r="L340" s="238"/>
      <c r="M340" s="238"/>
      <c r="N340" s="238"/>
      <c r="O340" s="238"/>
      <c r="P340" s="238"/>
      <c r="Q340" s="238"/>
      <c r="R340" s="238"/>
      <c r="S340" s="238"/>
      <c r="T340" s="238"/>
      <c r="U340" s="238"/>
      <c r="V340" s="238"/>
      <c r="W340" s="238"/>
      <c r="X340" s="238"/>
      <c r="Y340" s="238"/>
      <c r="Z340" s="238"/>
      <c r="AA340" s="238"/>
      <c r="AB340" s="238"/>
      <c r="AC340" s="238"/>
      <c r="AD340" s="238"/>
      <c r="AE340" s="238"/>
      <c r="AF340" s="238"/>
      <c r="AG340" s="238"/>
      <c r="AH340" s="238"/>
    </row>
    <row r="341" ht="13.5" customHeight="1">
      <c r="A341" s="238"/>
      <c r="B341" s="238"/>
      <c r="C341" s="238"/>
      <c r="D341" s="238"/>
      <c r="E341" s="84"/>
      <c r="F341" s="84"/>
      <c r="G341" s="238"/>
      <c r="H341" s="238"/>
      <c r="I341" s="238"/>
      <c r="J341" s="238"/>
      <c r="K341" s="238"/>
      <c r="L341" s="238"/>
      <c r="M341" s="238"/>
      <c r="N341" s="238"/>
      <c r="O341" s="238"/>
      <c r="P341" s="238"/>
      <c r="Q341" s="238"/>
      <c r="R341" s="238"/>
      <c r="S341" s="238"/>
      <c r="T341" s="238"/>
      <c r="U341" s="238"/>
      <c r="V341" s="238"/>
      <c r="W341" s="238"/>
      <c r="X341" s="238"/>
      <c r="Y341" s="238"/>
      <c r="Z341" s="238"/>
      <c r="AA341" s="238"/>
      <c r="AB341" s="238"/>
      <c r="AC341" s="238"/>
      <c r="AD341" s="238"/>
      <c r="AE341" s="238"/>
      <c r="AF341" s="238"/>
      <c r="AG341" s="238"/>
      <c r="AH341" s="238"/>
    </row>
    <row r="342" ht="13.5" customHeight="1">
      <c r="A342" s="238"/>
      <c r="B342" s="238"/>
      <c r="C342" s="238"/>
      <c r="D342" s="238"/>
      <c r="E342" s="84"/>
      <c r="F342" s="84"/>
      <c r="G342" s="238"/>
      <c r="H342" s="238"/>
      <c r="I342" s="238"/>
      <c r="J342" s="238"/>
      <c r="K342" s="238"/>
      <c r="L342" s="238"/>
      <c r="M342" s="238"/>
      <c r="N342" s="238"/>
      <c r="O342" s="238"/>
      <c r="P342" s="238"/>
      <c r="Q342" s="238"/>
      <c r="R342" s="238"/>
      <c r="S342" s="238"/>
      <c r="T342" s="238"/>
      <c r="U342" s="238"/>
      <c r="V342" s="238"/>
      <c r="W342" s="238"/>
      <c r="X342" s="238"/>
      <c r="Y342" s="238"/>
      <c r="Z342" s="238"/>
      <c r="AA342" s="238"/>
      <c r="AB342" s="238"/>
      <c r="AC342" s="238"/>
      <c r="AD342" s="238"/>
      <c r="AE342" s="238"/>
      <c r="AF342" s="238"/>
      <c r="AG342" s="238"/>
      <c r="AH342" s="238"/>
    </row>
    <row r="343" ht="13.5" customHeight="1">
      <c r="A343" s="238"/>
      <c r="B343" s="238"/>
      <c r="C343" s="238"/>
      <c r="D343" s="238"/>
      <c r="E343" s="84"/>
      <c r="F343" s="84"/>
      <c r="G343" s="238"/>
      <c r="H343" s="238"/>
      <c r="I343" s="238"/>
      <c r="J343" s="238"/>
      <c r="K343" s="238"/>
      <c r="L343" s="238"/>
      <c r="M343" s="238"/>
      <c r="N343" s="238"/>
      <c r="O343" s="238"/>
      <c r="P343" s="238"/>
      <c r="Q343" s="238"/>
      <c r="R343" s="238"/>
      <c r="S343" s="238"/>
      <c r="T343" s="238"/>
      <c r="U343" s="238"/>
      <c r="V343" s="238"/>
      <c r="W343" s="238"/>
      <c r="X343" s="238"/>
      <c r="Y343" s="238"/>
      <c r="Z343" s="238"/>
      <c r="AA343" s="238"/>
      <c r="AB343" s="238"/>
      <c r="AC343" s="238"/>
      <c r="AD343" s="238"/>
      <c r="AE343" s="238"/>
      <c r="AF343" s="238"/>
      <c r="AG343" s="238"/>
      <c r="AH343" s="238"/>
    </row>
    <row r="344" ht="13.5" customHeight="1">
      <c r="A344" s="238"/>
      <c r="B344" s="238"/>
      <c r="C344" s="238"/>
      <c r="D344" s="238"/>
      <c r="E344" s="84"/>
      <c r="F344" s="84"/>
      <c r="G344" s="238"/>
      <c r="H344" s="238"/>
      <c r="I344" s="238"/>
      <c r="J344" s="238"/>
      <c r="K344" s="238"/>
      <c r="L344" s="238"/>
      <c r="M344" s="238"/>
      <c r="N344" s="238"/>
      <c r="O344" s="238"/>
      <c r="P344" s="238"/>
      <c r="Q344" s="238"/>
      <c r="R344" s="238"/>
      <c r="S344" s="238"/>
      <c r="T344" s="238"/>
      <c r="U344" s="238"/>
      <c r="V344" s="238"/>
      <c r="W344" s="238"/>
      <c r="X344" s="238"/>
      <c r="Y344" s="238"/>
      <c r="Z344" s="238"/>
      <c r="AA344" s="238"/>
      <c r="AB344" s="238"/>
      <c r="AC344" s="238"/>
      <c r="AD344" s="238"/>
      <c r="AE344" s="238"/>
      <c r="AF344" s="238"/>
      <c r="AG344" s="238"/>
      <c r="AH344" s="238"/>
    </row>
    <row r="345" ht="13.5" customHeight="1">
      <c r="A345" s="238"/>
      <c r="B345" s="238"/>
      <c r="C345" s="238"/>
      <c r="D345" s="238"/>
      <c r="E345" s="84"/>
      <c r="F345" s="84"/>
      <c r="G345" s="238"/>
      <c r="H345" s="238"/>
      <c r="I345" s="238"/>
      <c r="J345" s="238"/>
      <c r="K345" s="238"/>
      <c r="L345" s="238"/>
      <c r="M345" s="238"/>
      <c r="N345" s="238"/>
      <c r="O345" s="238"/>
      <c r="P345" s="238"/>
      <c r="Q345" s="238"/>
      <c r="R345" s="238"/>
      <c r="S345" s="238"/>
      <c r="T345" s="238"/>
      <c r="U345" s="238"/>
      <c r="V345" s="238"/>
      <c r="W345" s="238"/>
      <c r="X345" s="238"/>
      <c r="Y345" s="238"/>
      <c r="Z345" s="238"/>
      <c r="AA345" s="238"/>
      <c r="AB345" s="238"/>
      <c r="AC345" s="238"/>
      <c r="AD345" s="238"/>
      <c r="AE345" s="238"/>
      <c r="AF345" s="238"/>
      <c r="AG345" s="238"/>
      <c r="AH345" s="238"/>
    </row>
    <row r="346" ht="13.5" customHeight="1">
      <c r="A346" s="238"/>
      <c r="B346" s="238"/>
      <c r="C346" s="238"/>
      <c r="D346" s="238"/>
      <c r="E346" s="84"/>
      <c r="F346" s="84"/>
      <c r="G346" s="238"/>
      <c r="H346" s="238"/>
      <c r="I346" s="238"/>
      <c r="J346" s="238"/>
      <c r="K346" s="238"/>
      <c r="L346" s="238"/>
      <c r="M346" s="238"/>
      <c r="N346" s="238"/>
      <c r="O346" s="238"/>
      <c r="P346" s="238"/>
      <c r="Q346" s="238"/>
      <c r="R346" s="238"/>
      <c r="S346" s="238"/>
      <c r="T346" s="238"/>
      <c r="U346" s="238"/>
      <c r="V346" s="238"/>
      <c r="W346" s="238"/>
      <c r="X346" s="238"/>
      <c r="Y346" s="238"/>
      <c r="Z346" s="238"/>
      <c r="AA346" s="238"/>
      <c r="AB346" s="238"/>
      <c r="AC346" s="238"/>
      <c r="AD346" s="238"/>
      <c r="AE346" s="238"/>
      <c r="AF346" s="238"/>
      <c r="AG346" s="238"/>
      <c r="AH346" s="238"/>
    </row>
    <row r="347" ht="13.5" customHeight="1">
      <c r="A347" s="238"/>
      <c r="B347" s="238"/>
      <c r="C347" s="238"/>
      <c r="D347" s="238"/>
      <c r="E347" s="84"/>
      <c r="F347" s="84"/>
      <c r="G347" s="238"/>
      <c r="H347" s="238"/>
      <c r="I347" s="238"/>
      <c r="J347" s="238"/>
      <c r="K347" s="238"/>
      <c r="L347" s="238"/>
      <c r="M347" s="238"/>
      <c r="N347" s="238"/>
      <c r="O347" s="238"/>
      <c r="P347" s="238"/>
      <c r="Q347" s="238"/>
      <c r="R347" s="238"/>
      <c r="S347" s="238"/>
      <c r="T347" s="238"/>
      <c r="U347" s="238"/>
      <c r="V347" s="238"/>
      <c r="W347" s="238"/>
      <c r="X347" s="238"/>
      <c r="Y347" s="238"/>
      <c r="Z347" s="238"/>
      <c r="AA347" s="238"/>
      <c r="AB347" s="238"/>
      <c r="AC347" s="238"/>
      <c r="AD347" s="238"/>
      <c r="AE347" s="238"/>
      <c r="AF347" s="238"/>
      <c r="AG347" s="238"/>
      <c r="AH347" s="238"/>
    </row>
    <row r="348" ht="13.5" customHeight="1">
      <c r="A348" s="238"/>
      <c r="B348" s="238"/>
      <c r="C348" s="238"/>
      <c r="D348" s="238"/>
      <c r="E348" s="84"/>
      <c r="F348" s="84"/>
      <c r="G348" s="238"/>
      <c r="H348" s="238"/>
      <c r="I348" s="238"/>
      <c r="J348" s="238"/>
      <c r="K348" s="238"/>
      <c r="L348" s="238"/>
      <c r="M348" s="238"/>
      <c r="N348" s="238"/>
      <c r="O348" s="238"/>
      <c r="P348" s="238"/>
      <c r="Q348" s="238"/>
      <c r="R348" s="238"/>
      <c r="S348" s="238"/>
      <c r="T348" s="238"/>
      <c r="U348" s="238"/>
      <c r="V348" s="238"/>
      <c r="W348" s="238"/>
      <c r="X348" s="238"/>
      <c r="Y348" s="238"/>
      <c r="Z348" s="238"/>
      <c r="AA348" s="238"/>
      <c r="AB348" s="238"/>
      <c r="AC348" s="238"/>
      <c r="AD348" s="238"/>
      <c r="AE348" s="238"/>
      <c r="AF348" s="238"/>
      <c r="AG348" s="238"/>
      <c r="AH348" s="238"/>
    </row>
    <row r="349" ht="13.5" customHeight="1">
      <c r="A349" s="238"/>
      <c r="B349" s="238"/>
      <c r="C349" s="238"/>
      <c r="D349" s="238"/>
      <c r="E349" s="84"/>
      <c r="F349" s="84"/>
      <c r="G349" s="238"/>
      <c r="H349" s="238"/>
      <c r="I349" s="238"/>
      <c r="J349" s="238"/>
      <c r="K349" s="238"/>
      <c r="L349" s="238"/>
      <c r="M349" s="238"/>
      <c r="N349" s="238"/>
      <c r="O349" s="238"/>
      <c r="P349" s="238"/>
      <c r="Q349" s="238"/>
      <c r="R349" s="238"/>
      <c r="S349" s="238"/>
      <c r="T349" s="238"/>
      <c r="U349" s="238"/>
      <c r="V349" s="238"/>
      <c r="W349" s="238"/>
      <c r="X349" s="238"/>
      <c r="Y349" s="238"/>
      <c r="Z349" s="238"/>
      <c r="AA349" s="238"/>
      <c r="AB349" s="238"/>
      <c r="AC349" s="238"/>
      <c r="AD349" s="238"/>
      <c r="AE349" s="238"/>
      <c r="AF349" s="238"/>
      <c r="AG349" s="238"/>
      <c r="AH349" s="238"/>
    </row>
    <row r="350" ht="13.5" customHeight="1">
      <c r="A350" s="238"/>
      <c r="B350" s="238"/>
      <c r="C350" s="238"/>
      <c r="D350" s="238"/>
      <c r="E350" s="84"/>
      <c r="F350" s="84"/>
      <c r="G350" s="238"/>
      <c r="H350" s="238"/>
      <c r="I350" s="238"/>
      <c r="J350" s="238"/>
      <c r="K350" s="238"/>
      <c r="L350" s="238"/>
      <c r="M350" s="238"/>
      <c r="N350" s="238"/>
      <c r="O350" s="238"/>
      <c r="P350" s="238"/>
      <c r="Q350" s="238"/>
      <c r="R350" s="238"/>
      <c r="S350" s="238"/>
      <c r="T350" s="238"/>
      <c r="U350" s="238"/>
      <c r="V350" s="238"/>
      <c r="W350" s="238"/>
      <c r="X350" s="238"/>
      <c r="Y350" s="238"/>
      <c r="Z350" s="238"/>
      <c r="AA350" s="238"/>
      <c r="AB350" s="238"/>
      <c r="AC350" s="238"/>
      <c r="AD350" s="238"/>
      <c r="AE350" s="238"/>
      <c r="AF350" s="238"/>
      <c r="AG350" s="238"/>
      <c r="AH350" s="238"/>
    </row>
    <row r="351" ht="13.5" customHeight="1">
      <c r="A351" s="238"/>
      <c r="B351" s="238"/>
      <c r="C351" s="238"/>
      <c r="D351" s="238"/>
      <c r="E351" s="84"/>
      <c r="F351" s="84"/>
      <c r="G351" s="238"/>
      <c r="H351" s="238"/>
      <c r="I351" s="238"/>
      <c r="J351" s="238"/>
      <c r="K351" s="238"/>
      <c r="L351" s="238"/>
      <c r="M351" s="238"/>
      <c r="N351" s="238"/>
      <c r="O351" s="238"/>
      <c r="P351" s="238"/>
      <c r="Q351" s="238"/>
      <c r="R351" s="238"/>
      <c r="S351" s="238"/>
      <c r="T351" s="238"/>
      <c r="U351" s="238"/>
      <c r="V351" s="238"/>
      <c r="W351" s="238"/>
      <c r="X351" s="238"/>
      <c r="Y351" s="238"/>
      <c r="Z351" s="238"/>
      <c r="AA351" s="238"/>
      <c r="AB351" s="238"/>
      <c r="AC351" s="238"/>
      <c r="AD351" s="238"/>
      <c r="AE351" s="238"/>
      <c r="AF351" s="238"/>
      <c r="AG351" s="238"/>
      <c r="AH351" s="238"/>
    </row>
    <row r="352" ht="13.5" customHeight="1">
      <c r="A352" s="238"/>
      <c r="B352" s="238"/>
      <c r="C352" s="238"/>
      <c r="D352" s="238"/>
      <c r="E352" s="84"/>
      <c r="F352" s="84"/>
      <c r="G352" s="238"/>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row>
    <row r="353" ht="13.5" customHeight="1">
      <c r="A353" s="238"/>
      <c r="B353" s="238"/>
      <c r="C353" s="238"/>
      <c r="D353" s="238"/>
      <c r="E353" s="84"/>
      <c r="F353" s="84"/>
      <c r="G353" s="238"/>
      <c r="H353" s="238"/>
      <c r="I353" s="238"/>
      <c r="J353" s="238"/>
      <c r="K353" s="238"/>
      <c r="L353" s="238"/>
      <c r="M353" s="238"/>
      <c r="N353" s="238"/>
      <c r="O353" s="238"/>
      <c r="P353" s="238"/>
      <c r="Q353" s="238"/>
      <c r="R353" s="238"/>
      <c r="S353" s="238"/>
      <c r="T353" s="238"/>
      <c r="U353" s="238"/>
      <c r="V353" s="238"/>
      <c r="W353" s="238"/>
      <c r="X353" s="238"/>
      <c r="Y353" s="238"/>
      <c r="Z353" s="238"/>
      <c r="AA353" s="238"/>
      <c r="AB353" s="238"/>
      <c r="AC353" s="238"/>
      <c r="AD353" s="238"/>
      <c r="AE353" s="238"/>
      <c r="AF353" s="238"/>
      <c r="AG353" s="238"/>
      <c r="AH353" s="238"/>
    </row>
    <row r="354" ht="13.5" customHeight="1">
      <c r="A354" s="238"/>
      <c r="B354" s="238"/>
      <c r="C354" s="238"/>
      <c r="D354" s="238"/>
      <c r="E354" s="84"/>
      <c r="F354" s="84"/>
      <c r="G354" s="238"/>
      <c r="H354" s="238"/>
      <c r="I354" s="238"/>
      <c r="J354" s="238"/>
      <c r="K354" s="238"/>
      <c r="L354" s="238"/>
      <c r="M354" s="238"/>
      <c r="N354" s="238"/>
      <c r="O354" s="238"/>
      <c r="P354" s="238"/>
      <c r="Q354" s="238"/>
      <c r="R354" s="238"/>
      <c r="S354" s="238"/>
      <c r="T354" s="238"/>
      <c r="U354" s="238"/>
      <c r="V354" s="238"/>
      <c r="W354" s="238"/>
      <c r="X354" s="238"/>
      <c r="Y354" s="238"/>
      <c r="Z354" s="238"/>
      <c r="AA354" s="238"/>
      <c r="AB354" s="238"/>
      <c r="AC354" s="238"/>
      <c r="AD354" s="238"/>
      <c r="AE354" s="238"/>
      <c r="AF354" s="238"/>
      <c r="AG354" s="238"/>
      <c r="AH354" s="238"/>
    </row>
    <row r="355" ht="13.5" customHeight="1">
      <c r="A355" s="238"/>
      <c r="B355" s="238"/>
      <c r="C355" s="238"/>
      <c r="D355" s="238"/>
      <c r="E355" s="84"/>
      <c r="F355" s="84"/>
      <c r="G355" s="238"/>
      <c r="H355" s="238"/>
      <c r="I355" s="238"/>
      <c r="J355" s="238"/>
      <c r="K355" s="238"/>
      <c r="L355" s="238"/>
      <c r="M355" s="238"/>
      <c r="N355" s="238"/>
      <c r="O355" s="238"/>
      <c r="P355" s="238"/>
      <c r="Q355" s="238"/>
      <c r="R355" s="238"/>
      <c r="S355" s="238"/>
      <c r="T355" s="238"/>
      <c r="U355" s="238"/>
      <c r="V355" s="238"/>
      <c r="W355" s="238"/>
      <c r="X355" s="238"/>
      <c r="Y355" s="238"/>
      <c r="Z355" s="238"/>
      <c r="AA355" s="238"/>
      <c r="AB355" s="238"/>
      <c r="AC355" s="238"/>
      <c r="AD355" s="238"/>
      <c r="AE355" s="238"/>
      <c r="AF355" s="238"/>
      <c r="AG355" s="238"/>
      <c r="AH355" s="238"/>
    </row>
    <row r="356" ht="13.5" customHeight="1">
      <c r="A356" s="238"/>
      <c r="B356" s="238"/>
      <c r="C356" s="238"/>
      <c r="D356" s="238"/>
      <c r="E356" s="84"/>
      <c r="F356" s="84"/>
      <c r="G356" s="238"/>
      <c r="H356" s="238"/>
      <c r="I356" s="238"/>
      <c r="J356" s="238"/>
      <c r="K356" s="238"/>
      <c r="L356" s="238"/>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row>
    <row r="357" ht="13.5" customHeight="1">
      <c r="A357" s="238"/>
      <c r="B357" s="238"/>
      <c r="C357" s="238"/>
      <c r="D357" s="238"/>
      <c r="E357" s="84"/>
      <c r="F357" s="84"/>
      <c r="G357" s="238"/>
      <c r="H357" s="238"/>
      <c r="I357" s="238"/>
      <c r="J357" s="238"/>
      <c r="K357" s="238"/>
      <c r="L357" s="238"/>
      <c r="M357" s="238"/>
      <c r="N357" s="238"/>
      <c r="O357" s="238"/>
      <c r="P357" s="238"/>
      <c r="Q357" s="238"/>
      <c r="R357" s="238"/>
      <c r="S357" s="238"/>
      <c r="T357" s="238"/>
      <c r="U357" s="238"/>
      <c r="V357" s="238"/>
      <c r="W357" s="238"/>
      <c r="X357" s="238"/>
      <c r="Y357" s="238"/>
      <c r="Z357" s="238"/>
      <c r="AA357" s="238"/>
      <c r="AB357" s="238"/>
      <c r="AC357" s="238"/>
      <c r="AD357" s="238"/>
      <c r="AE357" s="238"/>
      <c r="AF357" s="238"/>
      <c r="AG357" s="238"/>
      <c r="AH357" s="238"/>
    </row>
    <row r="358" ht="13.5" customHeight="1">
      <c r="A358" s="238"/>
      <c r="B358" s="238"/>
      <c r="C358" s="238"/>
      <c r="D358" s="238"/>
      <c r="E358" s="84"/>
      <c r="F358" s="84"/>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row>
    <row r="359" ht="13.5" customHeight="1">
      <c r="A359" s="238"/>
      <c r="B359" s="238"/>
      <c r="C359" s="238"/>
      <c r="D359" s="238"/>
      <c r="E359" s="84"/>
      <c r="F359" s="84"/>
      <c r="G359" s="238"/>
      <c r="H359" s="238"/>
      <c r="I359" s="238"/>
      <c r="J359" s="238"/>
      <c r="K359" s="238"/>
      <c r="L359" s="238"/>
      <c r="M359" s="238"/>
      <c r="N359" s="238"/>
      <c r="O359" s="238"/>
      <c r="P359" s="238"/>
      <c r="Q359" s="238"/>
      <c r="R359" s="238"/>
      <c r="S359" s="238"/>
      <c r="T359" s="238"/>
      <c r="U359" s="238"/>
      <c r="V359" s="238"/>
      <c r="W359" s="238"/>
      <c r="X359" s="238"/>
      <c r="Y359" s="238"/>
      <c r="Z359" s="238"/>
      <c r="AA359" s="238"/>
      <c r="AB359" s="238"/>
      <c r="AC359" s="238"/>
      <c r="AD359" s="238"/>
      <c r="AE359" s="238"/>
      <c r="AF359" s="238"/>
      <c r="AG359" s="238"/>
      <c r="AH359" s="238"/>
    </row>
    <row r="360" ht="13.5" customHeight="1">
      <c r="A360" s="238"/>
      <c r="B360" s="238"/>
      <c r="C360" s="238"/>
      <c r="D360" s="238"/>
      <c r="E360" s="84"/>
      <c r="F360" s="84"/>
      <c r="G360" s="238"/>
      <c r="H360" s="238"/>
      <c r="I360" s="238"/>
      <c r="J360" s="238"/>
      <c r="K360" s="238"/>
      <c r="L360" s="238"/>
      <c r="M360" s="238"/>
      <c r="N360" s="238"/>
      <c r="O360" s="238"/>
      <c r="P360" s="238"/>
      <c r="Q360" s="238"/>
      <c r="R360" s="238"/>
      <c r="S360" s="238"/>
      <c r="T360" s="238"/>
      <c r="U360" s="238"/>
      <c r="V360" s="238"/>
      <c r="W360" s="238"/>
      <c r="X360" s="238"/>
      <c r="Y360" s="238"/>
      <c r="Z360" s="238"/>
      <c r="AA360" s="238"/>
      <c r="AB360" s="238"/>
      <c r="AC360" s="238"/>
      <c r="AD360" s="238"/>
      <c r="AE360" s="238"/>
      <c r="AF360" s="238"/>
      <c r="AG360" s="238"/>
      <c r="AH360" s="238"/>
    </row>
    <row r="361" ht="13.5" customHeight="1">
      <c r="A361" s="238"/>
      <c r="B361" s="238"/>
      <c r="C361" s="238"/>
      <c r="D361" s="238"/>
      <c r="E361" s="84"/>
      <c r="F361" s="84"/>
      <c r="G361" s="238"/>
      <c r="H361" s="238"/>
      <c r="I361" s="238"/>
      <c r="J361" s="238"/>
      <c r="K361" s="238"/>
      <c r="L361" s="238"/>
      <c r="M361" s="238"/>
      <c r="N361" s="238"/>
      <c r="O361" s="238"/>
      <c r="P361" s="238"/>
      <c r="Q361" s="238"/>
      <c r="R361" s="238"/>
      <c r="S361" s="238"/>
      <c r="T361" s="238"/>
      <c r="U361" s="238"/>
      <c r="V361" s="238"/>
      <c r="W361" s="238"/>
      <c r="X361" s="238"/>
      <c r="Y361" s="238"/>
      <c r="Z361" s="238"/>
      <c r="AA361" s="238"/>
      <c r="AB361" s="238"/>
      <c r="AC361" s="238"/>
      <c r="AD361" s="238"/>
      <c r="AE361" s="238"/>
      <c r="AF361" s="238"/>
      <c r="AG361" s="238"/>
      <c r="AH361" s="238"/>
    </row>
    <row r="362" ht="13.5" customHeight="1">
      <c r="A362" s="238"/>
      <c r="B362" s="238"/>
      <c r="C362" s="238"/>
      <c r="D362" s="238"/>
      <c r="E362" s="84"/>
      <c r="F362" s="84"/>
      <c r="G362" s="238"/>
      <c r="H362" s="238"/>
      <c r="I362" s="238"/>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row>
    <row r="363" ht="13.5" customHeight="1">
      <c r="A363" s="238"/>
      <c r="B363" s="238"/>
      <c r="C363" s="238"/>
      <c r="D363" s="238"/>
      <c r="E363" s="84"/>
      <c r="F363" s="84"/>
      <c r="G363" s="238"/>
      <c r="H363" s="238"/>
      <c r="I363" s="238"/>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row>
    <row r="364" ht="13.5" customHeight="1">
      <c r="A364" s="238"/>
      <c r="B364" s="238"/>
      <c r="C364" s="238"/>
      <c r="D364" s="238"/>
      <c r="E364" s="84"/>
      <c r="F364" s="84"/>
      <c r="G364" s="238"/>
      <c r="H364" s="238"/>
      <c r="I364" s="238"/>
      <c r="J364" s="238"/>
      <c r="K364" s="238"/>
      <c r="L364" s="238"/>
      <c r="M364" s="238"/>
      <c r="N364" s="238"/>
      <c r="O364" s="238"/>
      <c r="P364" s="238"/>
      <c r="Q364" s="238"/>
      <c r="R364" s="238"/>
      <c r="S364" s="238"/>
      <c r="T364" s="238"/>
      <c r="U364" s="238"/>
      <c r="V364" s="238"/>
      <c r="W364" s="238"/>
      <c r="X364" s="238"/>
      <c r="Y364" s="238"/>
      <c r="Z364" s="238"/>
      <c r="AA364" s="238"/>
      <c r="AB364" s="238"/>
      <c r="AC364" s="238"/>
      <c r="AD364" s="238"/>
      <c r="AE364" s="238"/>
      <c r="AF364" s="238"/>
      <c r="AG364" s="238"/>
      <c r="AH364" s="238"/>
    </row>
    <row r="365" ht="13.5" customHeight="1">
      <c r="A365" s="238"/>
      <c r="B365" s="238"/>
      <c r="C365" s="238"/>
      <c r="D365" s="238"/>
      <c r="E365" s="84"/>
      <c r="F365" s="84"/>
      <c r="G365" s="238"/>
      <c r="H365" s="238"/>
      <c r="I365" s="238"/>
      <c r="J365" s="238"/>
      <c r="K365" s="238"/>
      <c r="L365" s="238"/>
      <c r="M365" s="238"/>
      <c r="N365" s="238"/>
      <c r="O365" s="238"/>
      <c r="P365" s="238"/>
      <c r="Q365" s="238"/>
      <c r="R365" s="238"/>
      <c r="S365" s="238"/>
      <c r="T365" s="238"/>
      <c r="U365" s="238"/>
      <c r="V365" s="238"/>
      <c r="W365" s="238"/>
      <c r="X365" s="238"/>
      <c r="Y365" s="238"/>
      <c r="Z365" s="238"/>
      <c r="AA365" s="238"/>
      <c r="AB365" s="238"/>
      <c r="AC365" s="238"/>
      <c r="AD365" s="238"/>
      <c r="AE365" s="238"/>
      <c r="AF365" s="238"/>
      <c r="AG365" s="238"/>
      <c r="AH365" s="238"/>
    </row>
    <row r="366" ht="13.5" customHeight="1">
      <c r="A366" s="238"/>
      <c r="B366" s="238"/>
      <c r="C366" s="238"/>
      <c r="D366" s="238"/>
      <c r="E366" s="84"/>
      <c r="F366" s="84"/>
      <c r="G366" s="238"/>
      <c r="H366" s="238"/>
      <c r="I366" s="238"/>
      <c r="J366" s="238"/>
      <c r="K366" s="238"/>
      <c r="L366" s="238"/>
      <c r="M366" s="238"/>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row>
    <row r="367" ht="13.5" customHeight="1">
      <c r="A367" s="238"/>
      <c r="B367" s="238"/>
      <c r="C367" s="238"/>
      <c r="D367" s="238"/>
      <c r="E367" s="84"/>
      <c r="F367" s="84"/>
      <c r="G367" s="238"/>
      <c r="H367" s="238"/>
      <c r="I367" s="238"/>
      <c r="J367" s="238"/>
      <c r="K367" s="238"/>
      <c r="L367" s="238"/>
      <c r="M367" s="238"/>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row>
    <row r="368" ht="13.5" customHeight="1">
      <c r="A368" s="238"/>
      <c r="B368" s="238"/>
      <c r="C368" s="238"/>
      <c r="D368" s="238"/>
      <c r="E368" s="84"/>
      <c r="F368" s="84"/>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row>
    <row r="369" ht="13.5" customHeight="1">
      <c r="A369" s="238"/>
      <c r="B369" s="238"/>
      <c r="C369" s="238"/>
      <c r="D369" s="238"/>
      <c r="E369" s="84"/>
      <c r="F369" s="84"/>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row>
    <row r="370" ht="13.5" customHeight="1">
      <c r="A370" s="238"/>
      <c r="B370" s="238"/>
      <c r="C370" s="238"/>
      <c r="D370" s="238"/>
      <c r="E370" s="84"/>
      <c r="F370" s="84"/>
      <c r="G370" s="238"/>
      <c r="H370" s="238"/>
      <c r="I370" s="238"/>
      <c r="J370" s="238"/>
      <c r="K370" s="238"/>
      <c r="L370" s="238"/>
      <c r="M370" s="238"/>
      <c r="N370" s="238"/>
      <c r="O370" s="238"/>
      <c r="P370" s="238"/>
      <c r="Q370" s="238"/>
      <c r="R370" s="238"/>
      <c r="S370" s="238"/>
      <c r="T370" s="238"/>
      <c r="U370" s="238"/>
      <c r="V370" s="238"/>
      <c r="W370" s="238"/>
      <c r="X370" s="238"/>
      <c r="Y370" s="238"/>
      <c r="Z370" s="238"/>
      <c r="AA370" s="238"/>
      <c r="AB370" s="238"/>
      <c r="AC370" s="238"/>
      <c r="AD370" s="238"/>
      <c r="AE370" s="238"/>
      <c r="AF370" s="238"/>
      <c r="AG370" s="238"/>
      <c r="AH370" s="238"/>
    </row>
    <row r="371" ht="13.5" customHeight="1">
      <c r="A371" s="238"/>
      <c r="B371" s="238"/>
      <c r="C371" s="238"/>
      <c r="D371" s="238"/>
      <c r="E371" s="84"/>
      <c r="F371" s="84"/>
      <c r="G371" s="238"/>
      <c r="H371" s="238"/>
      <c r="I371" s="238"/>
      <c r="J371" s="238"/>
      <c r="K371" s="238"/>
      <c r="L371" s="238"/>
      <c r="M371" s="238"/>
      <c r="N371" s="238"/>
      <c r="O371" s="238"/>
      <c r="P371" s="238"/>
      <c r="Q371" s="238"/>
      <c r="R371" s="238"/>
      <c r="S371" s="238"/>
      <c r="T371" s="238"/>
      <c r="U371" s="238"/>
      <c r="V371" s="238"/>
      <c r="W371" s="238"/>
      <c r="X371" s="238"/>
      <c r="Y371" s="238"/>
      <c r="Z371" s="238"/>
      <c r="AA371" s="238"/>
      <c r="AB371" s="238"/>
      <c r="AC371" s="238"/>
      <c r="AD371" s="238"/>
      <c r="AE371" s="238"/>
      <c r="AF371" s="238"/>
      <c r="AG371" s="238"/>
      <c r="AH371" s="238"/>
    </row>
    <row r="372" ht="13.5" customHeight="1">
      <c r="A372" s="238"/>
      <c r="B372" s="238"/>
      <c r="C372" s="238"/>
      <c r="D372" s="238"/>
      <c r="E372" s="84"/>
      <c r="F372" s="84"/>
      <c r="G372" s="238"/>
      <c r="H372" s="238"/>
      <c r="I372" s="238"/>
      <c r="J372" s="238"/>
      <c r="K372" s="238"/>
      <c r="L372" s="238"/>
      <c r="M372" s="238"/>
      <c r="N372" s="238"/>
      <c r="O372" s="238"/>
      <c r="P372" s="238"/>
      <c r="Q372" s="238"/>
      <c r="R372" s="238"/>
      <c r="S372" s="238"/>
      <c r="T372" s="238"/>
      <c r="U372" s="238"/>
      <c r="V372" s="238"/>
      <c r="W372" s="238"/>
      <c r="X372" s="238"/>
      <c r="Y372" s="238"/>
      <c r="Z372" s="238"/>
      <c r="AA372" s="238"/>
      <c r="AB372" s="238"/>
      <c r="AC372" s="238"/>
      <c r="AD372" s="238"/>
      <c r="AE372" s="238"/>
      <c r="AF372" s="238"/>
      <c r="AG372" s="238"/>
      <c r="AH372" s="238"/>
    </row>
    <row r="373" ht="13.5" customHeight="1">
      <c r="A373" s="238"/>
      <c r="B373" s="238"/>
      <c r="C373" s="238"/>
      <c r="D373" s="238"/>
      <c r="E373" s="84"/>
      <c r="F373" s="84"/>
      <c r="G373" s="238"/>
      <c r="H373" s="238"/>
      <c r="I373" s="238"/>
      <c r="J373" s="238"/>
      <c r="K373" s="238"/>
      <c r="L373" s="238"/>
      <c r="M373" s="238"/>
      <c r="N373" s="238"/>
      <c r="O373" s="238"/>
      <c r="P373" s="238"/>
      <c r="Q373" s="238"/>
      <c r="R373" s="238"/>
      <c r="S373" s="238"/>
      <c r="T373" s="238"/>
      <c r="U373" s="238"/>
      <c r="V373" s="238"/>
      <c r="W373" s="238"/>
      <c r="X373" s="238"/>
      <c r="Y373" s="238"/>
      <c r="Z373" s="238"/>
      <c r="AA373" s="238"/>
      <c r="AB373" s="238"/>
      <c r="AC373" s="238"/>
      <c r="AD373" s="238"/>
      <c r="AE373" s="238"/>
      <c r="AF373" s="238"/>
      <c r="AG373" s="238"/>
      <c r="AH373" s="238"/>
    </row>
    <row r="374" ht="13.5" customHeight="1">
      <c r="A374" s="238"/>
      <c r="B374" s="238"/>
      <c r="C374" s="238"/>
      <c r="D374" s="238"/>
      <c r="E374" s="84"/>
      <c r="F374" s="84"/>
      <c r="G374" s="238"/>
      <c r="H374" s="238"/>
      <c r="I374" s="238"/>
      <c r="J374" s="238"/>
      <c r="K374" s="238"/>
      <c r="L374" s="238"/>
      <c r="M374" s="238"/>
      <c r="N374" s="238"/>
      <c r="O374" s="238"/>
      <c r="P374" s="238"/>
      <c r="Q374" s="238"/>
      <c r="R374" s="238"/>
      <c r="S374" s="238"/>
      <c r="T374" s="238"/>
      <c r="U374" s="238"/>
      <c r="V374" s="238"/>
      <c r="W374" s="238"/>
      <c r="X374" s="238"/>
      <c r="Y374" s="238"/>
      <c r="Z374" s="238"/>
      <c r="AA374" s="238"/>
      <c r="AB374" s="238"/>
      <c r="AC374" s="238"/>
      <c r="AD374" s="238"/>
      <c r="AE374" s="238"/>
      <c r="AF374" s="238"/>
      <c r="AG374" s="238"/>
      <c r="AH374" s="238"/>
    </row>
    <row r="375" ht="13.5" customHeight="1">
      <c r="A375" s="238"/>
      <c r="B375" s="238"/>
      <c r="C375" s="238"/>
      <c r="D375" s="238"/>
      <c r="E375" s="84"/>
      <c r="F375" s="84"/>
      <c r="G375" s="238"/>
      <c r="H375" s="238"/>
      <c r="I375" s="238"/>
      <c r="J375" s="238"/>
      <c r="K375" s="238"/>
      <c r="L375" s="238"/>
      <c r="M375" s="238"/>
      <c r="N375" s="238"/>
      <c r="O375" s="238"/>
      <c r="P375" s="238"/>
      <c r="Q375" s="238"/>
      <c r="R375" s="238"/>
      <c r="S375" s="238"/>
      <c r="T375" s="238"/>
      <c r="U375" s="238"/>
      <c r="V375" s="238"/>
      <c r="W375" s="238"/>
      <c r="X375" s="238"/>
      <c r="Y375" s="238"/>
      <c r="Z375" s="238"/>
      <c r="AA375" s="238"/>
      <c r="AB375" s="238"/>
      <c r="AC375" s="238"/>
      <c r="AD375" s="238"/>
      <c r="AE375" s="238"/>
      <c r="AF375" s="238"/>
      <c r="AG375" s="238"/>
      <c r="AH375" s="238"/>
    </row>
    <row r="376" ht="13.5" customHeight="1">
      <c r="A376" s="238"/>
      <c r="B376" s="238"/>
      <c r="C376" s="238"/>
      <c r="D376" s="238"/>
      <c r="E376" s="84"/>
      <c r="F376" s="84"/>
      <c r="G376" s="238"/>
      <c r="H376" s="238"/>
      <c r="I376" s="238"/>
      <c r="J376" s="238"/>
      <c r="K376" s="238"/>
      <c r="L376" s="238"/>
      <c r="M376" s="238"/>
      <c r="N376" s="238"/>
      <c r="O376" s="238"/>
      <c r="P376" s="238"/>
      <c r="Q376" s="238"/>
      <c r="R376" s="238"/>
      <c r="S376" s="238"/>
      <c r="T376" s="238"/>
      <c r="U376" s="238"/>
      <c r="V376" s="238"/>
      <c r="W376" s="238"/>
      <c r="X376" s="238"/>
      <c r="Y376" s="238"/>
      <c r="Z376" s="238"/>
      <c r="AA376" s="238"/>
      <c r="AB376" s="238"/>
      <c r="AC376" s="238"/>
      <c r="AD376" s="238"/>
      <c r="AE376" s="238"/>
      <c r="AF376" s="238"/>
      <c r="AG376" s="238"/>
      <c r="AH376" s="238"/>
    </row>
    <row r="377" ht="13.5" customHeight="1">
      <c r="A377" s="238"/>
      <c r="B377" s="238"/>
      <c r="C377" s="238"/>
      <c r="D377" s="238"/>
      <c r="E377" s="84"/>
      <c r="F377" s="84"/>
      <c r="G377" s="238"/>
      <c r="H377" s="238"/>
      <c r="I377" s="238"/>
      <c r="J377" s="238"/>
      <c r="K377" s="238"/>
      <c r="L377" s="238"/>
      <c r="M377" s="238"/>
      <c r="N377" s="238"/>
      <c r="O377" s="238"/>
      <c r="P377" s="238"/>
      <c r="Q377" s="238"/>
      <c r="R377" s="238"/>
      <c r="S377" s="238"/>
      <c r="T377" s="238"/>
      <c r="U377" s="238"/>
      <c r="V377" s="238"/>
      <c r="W377" s="238"/>
      <c r="X377" s="238"/>
      <c r="Y377" s="238"/>
      <c r="Z377" s="238"/>
      <c r="AA377" s="238"/>
      <c r="AB377" s="238"/>
      <c r="AC377" s="238"/>
      <c r="AD377" s="238"/>
      <c r="AE377" s="238"/>
      <c r="AF377" s="238"/>
      <c r="AG377" s="238"/>
      <c r="AH377" s="238"/>
    </row>
    <row r="378" ht="13.5" customHeight="1">
      <c r="A378" s="238"/>
      <c r="B378" s="238"/>
      <c r="C378" s="238"/>
      <c r="D378" s="238"/>
      <c r="E378" s="84"/>
      <c r="F378" s="84"/>
      <c r="G378" s="238"/>
      <c r="H378" s="238"/>
      <c r="I378" s="238"/>
      <c r="J378" s="238"/>
      <c r="K378" s="238"/>
      <c r="L378" s="238"/>
      <c r="M378" s="238"/>
      <c r="N378" s="238"/>
      <c r="O378" s="238"/>
      <c r="P378" s="238"/>
      <c r="Q378" s="238"/>
      <c r="R378" s="238"/>
      <c r="S378" s="238"/>
      <c r="T378" s="238"/>
      <c r="U378" s="238"/>
      <c r="V378" s="238"/>
      <c r="W378" s="238"/>
      <c r="X378" s="238"/>
      <c r="Y378" s="238"/>
      <c r="Z378" s="238"/>
      <c r="AA378" s="238"/>
      <c r="AB378" s="238"/>
      <c r="AC378" s="238"/>
      <c r="AD378" s="238"/>
      <c r="AE378" s="238"/>
      <c r="AF378" s="238"/>
      <c r="AG378" s="238"/>
      <c r="AH378" s="238"/>
    </row>
    <row r="379" ht="13.5" customHeight="1">
      <c r="A379" s="238"/>
      <c r="B379" s="238"/>
      <c r="C379" s="238"/>
      <c r="D379" s="238"/>
      <c r="E379" s="84"/>
      <c r="F379" s="84"/>
      <c r="G379" s="238"/>
      <c r="H379" s="238"/>
      <c r="I379" s="238"/>
      <c r="J379" s="238"/>
      <c r="K379" s="238"/>
      <c r="L379" s="238"/>
      <c r="M379" s="238"/>
      <c r="N379" s="238"/>
      <c r="O379" s="238"/>
      <c r="P379" s="238"/>
      <c r="Q379" s="238"/>
      <c r="R379" s="238"/>
      <c r="S379" s="238"/>
      <c r="T379" s="238"/>
      <c r="U379" s="238"/>
      <c r="V379" s="238"/>
      <c r="W379" s="238"/>
      <c r="X379" s="238"/>
      <c r="Y379" s="238"/>
      <c r="Z379" s="238"/>
      <c r="AA379" s="238"/>
      <c r="AB379" s="238"/>
      <c r="AC379" s="238"/>
      <c r="AD379" s="238"/>
      <c r="AE379" s="238"/>
      <c r="AF379" s="238"/>
      <c r="AG379" s="238"/>
      <c r="AH379" s="238"/>
    </row>
    <row r="380" ht="13.5" customHeight="1">
      <c r="A380" s="238"/>
      <c r="B380" s="238"/>
      <c r="C380" s="238"/>
      <c r="D380" s="238"/>
      <c r="E380" s="84"/>
      <c r="F380" s="84"/>
      <c r="G380" s="238"/>
      <c r="H380" s="238"/>
      <c r="I380" s="238"/>
      <c r="J380" s="238"/>
      <c r="K380" s="238"/>
      <c r="L380" s="238"/>
      <c r="M380" s="238"/>
      <c r="N380" s="238"/>
      <c r="O380" s="238"/>
      <c r="P380" s="238"/>
      <c r="Q380" s="238"/>
      <c r="R380" s="238"/>
      <c r="S380" s="238"/>
      <c r="T380" s="238"/>
      <c r="U380" s="238"/>
      <c r="V380" s="238"/>
      <c r="W380" s="238"/>
      <c r="X380" s="238"/>
      <c r="Y380" s="238"/>
      <c r="Z380" s="238"/>
      <c r="AA380" s="238"/>
      <c r="AB380" s="238"/>
      <c r="AC380" s="238"/>
      <c r="AD380" s="238"/>
      <c r="AE380" s="238"/>
      <c r="AF380" s="238"/>
      <c r="AG380" s="238"/>
      <c r="AH380" s="238"/>
    </row>
    <row r="381" ht="13.5" customHeight="1">
      <c r="A381" s="238"/>
      <c r="B381" s="238"/>
      <c r="C381" s="238"/>
      <c r="D381" s="238"/>
      <c r="E381" s="84"/>
      <c r="F381" s="84"/>
      <c r="G381" s="238"/>
      <c r="H381" s="238"/>
      <c r="I381" s="238"/>
      <c r="J381" s="238"/>
      <c r="K381" s="238"/>
      <c r="L381" s="238"/>
      <c r="M381" s="238"/>
      <c r="N381" s="238"/>
      <c r="O381" s="238"/>
      <c r="P381" s="238"/>
      <c r="Q381" s="238"/>
      <c r="R381" s="238"/>
      <c r="S381" s="238"/>
      <c r="T381" s="238"/>
      <c r="U381" s="238"/>
      <c r="V381" s="238"/>
      <c r="W381" s="238"/>
      <c r="X381" s="238"/>
      <c r="Y381" s="238"/>
      <c r="Z381" s="238"/>
      <c r="AA381" s="238"/>
      <c r="AB381" s="238"/>
      <c r="AC381" s="238"/>
      <c r="AD381" s="238"/>
      <c r="AE381" s="238"/>
      <c r="AF381" s="238"/>
      <c r="AG381" s="238"/>
      <c r="AH381" s="238"/>
    </row>
    <row r="382" ht="13.5" customHeight="1">
      <c r="A382" s="238"/>
      <c r="B382" s="238"/>
      <c r="C382" s="238"/>
      <c r="D382" s="238"/>
      <c r="E382" s="84"/>
      <c r="F382" s="84"/>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row>
    <row r="383" ht="13.5" customHeight="1">
      <c r="A383" s="238"/>
      <c r="B383" s="238"/>
      <c r="C383" s="238"/>
      <c r="D383" s="238"/>
      <c r="E383" s="84"/>
      <c r="F383" s="84"/>
      <c r="G383" s="238"/>
      <c r="H383" s="238"/>
      <c r="I383" s="238"/>
      <c r="J383" s="238"/>
      <c r="K383" s="238"/>
      <c r="L383" s="238"/>
      <c r="M383" s="238"/>
      <c r="N383" s="238"/>
      <c r="O383" s="238"/>
      <c r="P383" s="238"/>
      <c r="Q383" s="238"/>
      <c r="R383" s="238"/>
      <c r="S383" s="238"/>
      <c r="T383" s="238"/>
      <c r="U383" s="238"/>
      <c r="V383" s="238"/>
      <c r="W383" s="238"/>
      <c r="X383" s="238"/>
      <c r="Y383" s="238"/>
      <c r="Z383" s="238"/>
      <c r="AA383" s="238"/>
      <c r="AB383" s="238"/>
      <c r="AC383" s="238"/>
      <c r="AD383" s="238"/>
      <c r="AE383" s="238"/>
      <c r="AF383" s="238"/>
      <c r="AG383" s="238"/>
      <c r="AH383" s="238"/>
    </row>
    <row r="384" ht="13.5" customHeight="1">
      <c r="A384" s="238"/>
      <c r="B384" s="238"/>
      <c r="C384" s="238"/>
      <c r="D384" s="238"/>
      <c r="E384" s="84"/>
      <c r="F384" s="84"/>
      <c r="G384" s="238"/>
      <c r="H384" s="238"/>
      <c r="I384" s="238"/>
      <c r="J384" s="238"/>
      <c r="K384" s="238"/>
      <c r="L384" s="238"/>
      <c r="M384" s="238"/>
      <c r="N384" s="238"/>
      <c r="O384" s="238"/>
      <c r="P384" s="238"/>
      <c r="Q384" s="238"/>
      <c r="R384" s="238"/>
      <c r="S384" s="238"/>
      <c r="T384" s="238"/>
      <c r="U384" s="238"/>
      <c r="V384" s="238"/>
      <c r="W384" s="238"/>
      <c r="X384" s="238"/>
      <c r="Y384" s="238"/>
      <c r="Z384" s="238"/>
      <c r="AA384" s="238"/>
      <c r="AB384" s="238"/>
      <c r="AC384" s="238"/>
      <c r="AD384" s="238"/>
      <c r="AE384" s="238"/>
      <c r="AF384" s="238"/>
      <c r="AG384" s="238"/>
      <c r="AH384" s="238"/>
    </row>
    <row r="385" ht="13.5" customHeight="1">
      <c r="A385" s="238"/>
      <c r="B385" s="238"/>
      <c r="C385" s="238"/>
      <c r="D385" s="238"/>
      <c r="E385" s="84"/>
      <c r="F385" s="84"/>
      <c r="G385" s="238"/>
      <c r="H385" s="238"/>
      <c r="I385" s="238"/>
      <c r="J385" s="238"/>
      <c r="K385" s="238"/>
      <c r="L385" s="238"/>
      <c r="M385" s="238"/>
      <c r="N385" s="238"/>
      <c r="O385" s="238"/>
      <c r="P385" s="238"/>
      <c r="Q385" s="238"/>
      <c r="R385" s="238"/>
      <c r="S385" s="238"/>
      <c r="T385" s="238"/>
      <c r="U385" s="238"/>
      <c r="V385" s="238"/>
      <c r="W385" s="238"/>
      <c r="X385" s="238"/>
      <c r="Y385" s="238"/>
      <c r="Z385" s="238"/>
      <c r="AA385" s="238"/>
      <c r="AB385" s="238"/>
      <c r="AC385" s="238"/>
      <c r="AD385" s="238"/>
      <c r="AE385" s="238"/>
      <c r="AF385" s="238"/>
      <c r="AG385" s="238"/>
      <c r="AH385" s="238"/>
    </row>
    <row r="386" ht="13.5" customHeight="1">
      <c r="A386" s="238"/>
      <c r="B386" s="238"/>
      <c r="C386" s="238"/>
      <c r="D386" s="238"/>
      <c r="E386" s="84"/>
      <c r="F386" s="84"/>
      <c r="G386" s="238"/>
      <c r="H386" s="238"/>
      <c r="I386" s="238"/>
      <c r="J386" s="238"/>
      <c r="K386" s="238"/>
      <c r="L386" s="238"/>
      <c r="M386" s="238"/>
      <c r="N386" s="238"/>
      <c r="O386" s="238"/>
      <c r="P386" s="238"/>
      <c r="Q386" s="238"/>
      <c r="R386" s="238"/>
      <c r="S386" s="238"/>
      <c r="T386" s="238"/>
      <c r="U386" s="238"/>
      <c r="V386" s="238"/>
      <c r="W386" s="238"/>
      <c r="X386" s="238"/>
      <c r="Y386" s="238"/>
      <c r="Z386" s="238"/>
      <c r="AA386" s="238"/>
      <c r="AB386" s="238"/>
      <c r="AC386" s="238"/>
      <c r="AD386" s="238"/>
      <c r="AE386" s="238"/>
      <c r="AF386" s="238"/>
      <c r="AG386" s="238"/>
      <c r="AH386" s="238"/>
    </row>
    <row r="387" ht="13.5" customHeight="1">
      <c r="A387" s="238"/>
      <c r="B387" s="238"/>
      <c r="C387" s="238"/>
      <c r="D387" s="238"/>
      <c r="E387" s="84"/>
      <c r="F387" s="84"/>
      <c r="G387" s="238"/>
      <c r="H387" s="238"/>
      <c r="I387" s="238"/>
      <c r="J387" s="238"/>
      <c r="K387" s="238"/>
      <c r="L387" s="238"/>
      <c r="M387" s="238"/>
      <c r="N387" s="238"/>
      <c r="O387" s="238"/>
      <c r="P387" s="238"/>
      <c r="Q387" s="238"/>
      <c r="R387" s="238"/>
      <c r="S387" s="238"/>
      <c r="T387" s="238"/>
      <c r="U387" s="238"/>
      <c r="V387" s="238"/>
      <c r="W387" s="238"/>
      <c r="X387" s="238"/>
      <c r="Y387" s="238"/>
      <c r="Z387" s="238"/>
      <c r="AA387" s="238"/>
      <c r="AB387" s="238"/>
      <c r="AC387" s="238"/>
      <c r="AD387" s="238"/>
      <c r="AE387" s="238"/>
      <c r="AF387" s="238"/>
      <c r="AG387" s="238"/>
      <c r="AH387" s="238"/>
    </row>
    <row r="388" ht="13.5" customHeight="1">
      <c r="A388" s="238"/>
      <c r="B388" s="238"/>
      <c r="C388" s="238"/>
      <c r="D388" s="238"/>
      <c r="E388" s="84"/>
      <c r="F388" s="84"/>
      <c r="G388" s="238"/>
      <c r="H388" s="238"/>
      <c r="I388" s="238"/>
      <c r="J388" s="238"/>
      <c r="K388" s="238"/>
      <c r="L388" s="238"/>
      <c r="M388" s="238"/>
      <c r="N388" s="238"/>
      <c r="O388" s="238"/>
      <c r="P388" s="238"/>
      <c r="Q388" s="238"/>
      <c r="R388" s="238"/>
      <c r="S388" s="238"/>
      <c r="T388" s="238"/>
      <c r="U388" s="238"/>
      <c r="V388" s="238"/>
      <c r="W388" s="238"/>
      <c r="X388" s="238"/>
      <c r="Y388" s="238"/>
      <c r="Z388" s="238"/>
      <c r="AA388" s="238"/>
      <c r="AB388" s="238"/>
      <c r="AC388" s="238"/>
      <c r="AD388" s="238"/>
      <c r="AE388" s="238"/>
      <c r="AF388" s="238"/>
      <c r="AG388" s="238"/>
      <c r="AH388" s="238"/>
    </row>
    <row r="389" ht="13.5" customHeight="1">
      <c r="A389" s="238"/>
      <c r="B389" s="238"/>
      <c r="C389" s="238"/>
      <c r="D389" s="238"/>
      <c r="E389" s="84"/>
      <c r="F389" s="84"/>
      <c r="G389" s="238"/>
      <c r="H389" s="238"/>
      <c r="I389" s="238"/>
      <c r="J389" s="238"/>
      <c r="K389" s="238"/>
      <c r="L389" s="238"/>
      <c r="M389" s="238"/>
      <c r="N389" s="238"/>
      <c r="O389" s="238"/>
      <c r="P389" s="238"/>
      <c r="Q389" s="238"/>
      <c r="R389" s="238"/>
      <c r="S389" s="238"/>
      <c r="T389" s="238"/>
      <c r="U389" s="238"/>
      <c r="V389" s="238"/>
      <c r="W389" s="238"/>
      <c r="X389" s="238"/>
      <c r="Y389" s="238"/>
      <c r="Z389" s="238"/>
      <c r="AA389" s="238"/>
      <c r="AB389" s="238"/>
      <c r="AC389" s="238"/>
      <c r="AD389" s="238"/>
      <c r="AE389" s="238"/>
      <c r="AF389" s="238"/>
      <c r="AG389" s="238"/>
      <c r="AH389" s="238"/>
    </row>
    <row r="390" ht="13.5" customHeight="1">
      <c r="A390" s="238"/>
      <c r="B390" s="238"/>
      <c r="C390" s="238"/>
      <c r="D390" s="238"/>
      <c r="E390" s="84"/>
      <c r="F390" s="84"/>
      <c r="G390" s="238"/>
      <c r="H390" s="238"/>
      <c r="I390" s="238"/>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row>
    <row r="391" ht="13.5" customHeight="1">
      <c r="A391" s="238"/>
      <c r="B391" s="238"/>
      <c r="C391" s="238"/>
      <c r="D391" s="238"/>
      <c r="E391" s="84"/>
      <c r="F391" s="84"/>
      <c r="G391" s="238"/>
      <c r="H391" s="238"/>
      <c r="I391" s="238"/>
      <c r="J391" s="238"/>
      <c r="K391" s="238"/>
      <c r="L391" s="238"/>
      <c r="M391" s="238"/>
      <c r="N391" s="238"/>
      <c r="O391" s="238"/>
      <c r="P391" s="238"/>
      <c r="Q391" s="238"/>
      <c r="R391" s="238"/>
      <c r="S391" s="238"/>
      <c r="T391" s="238"/>
      <c r="U391" s="238"/>
      <c r="V391" s="238"/>
      <c r="W391" s="238"/>
      <c r="X391" s="238"/>
      <c r="Y391" s="238"/>
      <c r="Z391" s="238"/>
      <c r="AA391" s="238"/>
      <c r="AB391" s="238"/>
      <c r="AC391" s="238"/>
      <c r="AD391" s="238"/>
      <c r="AE391" s="238"/>
      <c r="AF391" s="238"/>
      <c r="AG391" s="238"/>
      <c r="AH391" s="238"/>
    </row>
    <row r="392" ht="13.5" customHeight="1">
      <c r="A392" s="238"/>
      <c r="B392" s="238"/>
      <c r="C392" s="238"/>
      <c r="D392" s="238"/>
      <c r="E392" s="84"/>
      <c r="F392" s="84"/>
      <c r="G392" s="238"/>
      <c r="H392" s="238"/>
      <c r="I392" s="238"/>
      <c r="J392" s="238"/>
      <c r="K392" s="238"/>
      <c r="L392" s="238"/>
      <c r="M392" s="238"/>
      <c r="N392" s="238"/>
      <c r="O392" s="238"/>
      <c r="P392" s="238"/>
      <c r="Q392" s="238"/>
      <c r="R392" s="238"/>
      <c r="S392" s="238"/>
      <c r="T392" s="238"/>
      <c r="U392" s="238"/>
      <c r="V392" s="238"/>
      <c r="W392" s="238"/>
      <c r="X392" s="238"/>
      <c r="Y392" s="238"/>
      <c r="Z392" s="238"/>
      <c r="AA392" s="238"/>
      <c r="AB392" s="238"/>
      <c r="AC392" s="238"/>
      <c r="AD392" s="238"/>
      <c r="AE392" s="238"/>
      <c r="AF392" s="238"/>
      <c r="AG392" s="238"/>
      <c r="AH392" s="238"/>
    </row>
    <row r="393" ht="13.5" customHeight="1">
      <c r="A393" s="238"/>
      <c r="B393" s="238"/>
      <c r="C393" s="238"/>
      <c r="D393" s="238"/>
      <c r="E393" s="84"/>
      <c r="F393" s="84"/>
      <c r="G393" s="238"/>
      <c r="H393" s="238"/>
      <c r="I393" s="238"/>
      <c r="J393" s="238"/>
      <c r="K393" s="238"/>
      <c r="L393" s="238"/>
      <c r="M393" s="238"/>
      <c r="N393" s="238"/>
      <c r="O393" s="238"/>
      <c r="P393" s="238"/>
      <c r="Q393" s="238"/>
      <c r="R393" s="238"/>
      <c r="S393" s="238"/>
      <c r="T393" s="238"/>
      <c r="U393" s="238"/>
      <c r="V393" s="238"/>
      <c r="W393" s="238"/>
      <c r="X393" s="238"/>
      <c r="Y393" s="238"/>
      <c r="Z393" s="238"/>
      <c r="AA393" s="238"/>
      <c r="AB393" s="238"/>
      <c r="AC393" s="238"/>
      <c r="AD393" s="238"/>
      <c r="AE393" s="238"/>
      <c r="AF393" s="238"/>
      <c r="AG393" s="238"/>
      <c r="AH393" s="238"/>
    </row>
    <row r="394" ht="13.5" customHeight="1">
      <c r="A394" s="238"/>
      <c r="B394" s="238"/>
      <c r="C394" s="238"/>
      <c r="D394" s="238"/>
      <c r="E394" s="84"/>
      <c r="F394" s="84"/>
      <c r="G394" s="238"/>
      <c r="H394" s="238"/>
      <c r="I394" s="238"/>
      <c r="J394" s="238"/>
      <c r="K394" s="238"/>
      <c r="L394" s="238"/>
      <c r="M394" s="238"/>
      <c r="N394" s="238"/>
      <c r="O394" s="238"/>
      <c r="P394" s="238"/>
      <c r="Q394" s="238"/>
      <c r="R394" s="238"/>
      <c r="S394" s="238"/>
      <c r="T394" s="238"/>
      <c r="U394" s="238"/>
      <c r="V394" s="238"/>
      <c r="W394" s="238"/>
      <c r="X394" s="238"/>
      <c r="Y394" s="238"/>
      <c r="Z394" s="238"/>
      <c r="AA394" s="238"/>
      <c r="AB394" s="238"/>
      <c r="AC394" s="238"/>
      <c r="AD394" s="238"/>
      <c r="AE394" s="238"/>
      <c r="AF394" s="238"/>
      <c r="AG394" s="238"/>
      <c r="AH394" s="238"/>
    </row>
    <row r="395" ht="13.5" customHeight="1">
      <c r="A395" s="238"/>
      <c r="B395" s="238"/>
      <c r="C395" s="238"/>
      <c r="D395" s="238"/>
      <c r="E395" s="84"/>
      <c r="F395" s="84"/>
      <c r="G395" s="238"/>
      <c r="H395" s="238"/>
      <c r="I395" s="238"/>
      <c r="J395" s="238"/>
      <c r="K395" s="238"/>
      <c r="L395" s="238"/>
      <c r="M395" s="238"/>
      <c r="N395" s="238"/>
      <c r="O395" s="238"/>
      <c r="P395" s="238"/>
      <c r="Q395" s="238"/>
      <c r="R395" s="238"/>
      <c r="S395" s="238"/>
      <c r="T395" s="238"/>
      <c r="U395" s="238"/>
      <c r="V395" s="238"/>
      <c r="W395" s="238"/>
      <c r="X395" s="238"/>
      <c r="Y395" s="238"/>
      <c r="Z395" s="238"/>
      <c r="AA395" s="238"/>
      <c r="AB395" s="238"/>
      <c r="AC395" s="238"/>
      <c r="AD395" s="238"/>
      <c r="AE395" s="238"/>
      <c r="AF395" s="238"/>
      <c r="AG395" s="238"/>
      <c r="AH395" s="238"/>
    </row>
    <row r="396" ht="13.5" customHeight="1">
      <c r="A396" s="238"/>
      <c r="B396" s="238"/>
      <c r="C396" s="238"/>
      <c r="D396" s="238"/>
      <c r="E396" s="84"/>
      <c r="F396" s="84"/>
      <c r="G396" s="238"/>
      <c r="H396" s="238"/>
      <c r="I396" s="238"/>
      <c r="J396" s="238"/>
      <c r="K396" s="238"/>
      <c r="L396" s="238"/>
      <c r="M396" s="238"/>
      <c r="N396" s="238"/>
      <c r="O396" s="238"/>
      <c r="P396" s="238"/>
      <c r="Q396" s="238"/>
      <c r="R396" s="238"/>
      <c r="S396" s="238"/>
      <c r="T396" s="238"/>
      <c r="U396" s="238"/>
      <c r="V396" s="238"/>
      <c r="W396" s="238"/>
      <c r="X396" s="238"/>
      <c r="Y396" s="238"/>
      <c r="Z396" s="238"/>
      <c r="AA396" s="238"/>
      <c r="AB396" s="238"/>
      <c r="AC396" s="238"/>
      <c r="AD396" s="238"/>
      <c r="AE396" s="238"/>
      <c r="AF396" s="238"/>
      <c r="AG396" s="238"/>
      <c r="AH396" s="238"/>
    </row>
    <row r="397" ht="13.5" customHeight="1">
      <c r="A397" s="238"/>
      <c r="B397" s="238"/>
      <c r="C397" s="238"/>
      <c r="D397" s="238"/>
      <c r="E397" s="84"/>
      <c r="F397" s="84"/>
      <c r="G397" s="238"/>
      <c r="H397" s="238"/>
      <c r="I397" s="238"/>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row>
    <row r="398" ht="13.5" customHeight="1">
      <c r="A398" s="238"/>
      <c r="B398" s="238"/>
      <c r="C398" s="238"/>
      <c r="D398" s="238"/>
      <c r="E398" s="84"/>
      <c r="F398" s="84"/>
      <c r="G398" s="238"/>
      <c r="H398" s="238"/>
      <c r="I398" s="238"/>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row>
    <row r="399" ht="13.5" customHeight="1">
      <c r="A399" s="238"/>
      <c r="B399" s="238"/>
      <c r="C399" s="238"/>
      <c r="D399" s="238"/>
      <c r="E399" s="84"/>
      <c r="F399" s="84"/>
      <c r="G399" s="238"/>
      <c r="H399" s="238"/>
      <c r="I399" s="238"/>
      <c r="J399" s="238"/>
      <c r="K399" s="238"/>
      <c r="L399" s="238"/>
      <c r="M399" s="238"/>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row>
    <row r="400" ht="13.5" customHeight="1">
      <c r="A400" s="238"/>
      <c r="B400" s="238"/>
      <c r="C400" s="238"/>
      <c r="D400" s="238"/>
      <c r="E400" s="84"/>
      <c r="F400" s="84"/>
      <c r="G400" s="238"/>
      <c r="H400" s="238"/>
      <c r="I400" s="238"/>
      <c r="J400" s="238"/>
      <c r="K400" s="238"/>
      <c r="L400" s="238"/>
      <c r="M400" s="238"/>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row>
    <row r="401" ht="13.5" customHeight="1">
      <c r="A401" s="238"/>
      <c r="B401" s="238"/>
      <c r="C401" s="238"/>
      <c r="D401" s="238"/>
      <c r="E401" s="84"/>
      <c r="F401" s="84"/>
      <c r="G401" s="238"/>
      <c r="H401" s="238"/>
      <c r="I401" s="238"/>
      <c r="J401" s="238"/>
      <c r="K401" s="238"/>
      <c r="L401" s="238"/>
      <c r="M401" s="238"/>
      <c r="N401" s="238"/>
      <c r="O401" s="238"/>
      <c r="P401" s="238"/>
      <c r="Q401" s="238"/>
      <c r="R401" s="238"/>
      <c r="S401" s="238"/>
      <c r="T401" s="238"/>
      <c r="U401" s="238"/>
      <c r="V401" s="238"/>
      <c r="W401" s="238"/>
      <c r="X401" s="238"/>
      <c r="Y401" s="238"/>
      <c r="Z401" s="238"/>
      <c r="AA401" s="238"/>
      <c r="AB401" s="238"/>
      <c r="AC401" s="238"/>
      <c r="AD401" s="238"/>
      <c r="AE401" s="238"/>
      <c r="AF401" s="238"/>
      <c r="AG401" s="238"/>
      <c r="AH401" s="238"/>
    </row>
    <row r="402" ht="13.5" customHeight="1">
      <c r="A402" s="238"/>
      <c r="B402" s="238"/>
      <c r="C402" s="238"/>
      <c r="D402" s="238"/>
      <c r="E402" s="84"/>
      <c r="F402" s="84"/>
      <c r="G402" s="238"/>
      <c r="H402" s="238"/>
      <c r="I402" s="238"/>
      <c r="J402" s="238"/>
      <c r="K402" s="238"/>
      <c r="L402" s="238"/>
      <c r="M402" s="238"/>
      <c r="N402" s="238"/>
      <c r="O402" s="238"/>
      <c r="P402" s="238"/>
      <c r="Q402" s="238"/>
      <c r="R402" s="238"/>
      <c r="S402" s="238"/>
      <c r="T402" s="238"/>
      <c r="U402" s="238"/>
      <c r="V402" s="238"/>
      <c r="W402" s="238"/>
      <c r="X402" s="238"/>
      <c r="Y402" s="238"/>
      <c r="Z402" s="238"/>
      <c r="AA402" s="238"/>
      <c r="AB402" s="238"/>
      <c r="AC402" s="238"/>
      <c r="AD402" s="238"/>
      <c r="AE402" s="238"/>
      <c r="AF402" s="238"/>
      <c r="AG402" s="238"/>
      <c r="AH402" s="238"/>
    </row>
    <row r="403" ht="13.5" customHeight="1">
      <c r="A403" s="238"/>
      <c r="B403" s="238"/>
      <c r="C403" s="238"/>
      <c r="D403" s="238"/>
      <c r="E403" s="84"/>
      <c r="F403" s="84"/>
      <c r="G403" s="238"/>
      <c r="H403" s="238"/>
      <c r="I403" s="238"/>
      <c r="J403" s="238"/>
      <c r="K403" s="238"/>
      <c r="L403" s="238"/>
      <c r="M403" s="238"/>
      <c r="N403" s="238"/>
      <c r="O403" s="238"/>
      <c r="P403" s="238"/>
      <c r="Q403" s="238"/>
      <c r="R403" s="238"/>
      <c r="S403" s="238"/>
      <c r="T403" s="238"/>
      <c r="U403" s="238"/>
      <c r="V403" s="238"/>
      <c r="W403" s="238"/>
      <c r="X403" s="238"/>
      <c r="Y403" s="238"/>
      <c r="Z403" s="238"/>
      <c r="AA403" s="238"/>
      <c r="AB403" s="238"/>
      <c r="AC403" s="238"/>
      <c r="AD403" s="238"/>
      <c r="AE403" s="238"/>
      <c r="AF403" s="238"/>
      <c r="AG403" s="238"/>
      <c r="AH403" s="238"/>
    </row>
    <row r="404" ht="13.5" customHeight="1">
      <c r="A404" s="238"/>
      <c r="B404" s="238"/>
      <c r="C404" s="238"/>
      <c r="D404" s="238"/>
      <c r="E404" s="84"/>
      <c r="F404" s="84"/>
      <c r="G404" s="238"/>
      <c r="H404" s="238"/>
      <c r="I404" s="238"/>
      <c r="J404" s="238"/>
      <c r="K404" s="238"/>
      <c r="L404" s="238"/>
      <c r="M404" s="238"/>
      <c r="N404" s="238"/>
      <c r="O404" s="238"/>
      <c r="P404" s="238"/>
      <c r="Q404" s="238"/>
      <c r="R404" s="238"/>
      <c r="S404" s="238"/>
      <c r="T404" s="238"/>
      <c r="U404" s="238"/>
      <c r="V404" s="238"/>
      <c r="W404" s="238"/>
      <c r="X404" s="238"/>
      <c r="Y404" s="238"/>
      <c r="Z404" s="238"/>
      <c r="AA404" s="238"/>
      <c r="AB404" s="238"/>
      <c r="AC404" s="238"/>
      <c r="AD404" s="238"/>
      <c r="AE404" s="238"/>
      <c r="AF404" s="238"/>
      <c r="AG404" s="238"/>
      <c r="AH404" s="238"/>
    </row>
    <row r="405" ht="13.5" customHeight="1">
      <c r="A405" s="238"/>
      <c r="B405" s="238"/>
      <c r="C405" s="238"/>
      <c r="D405" s="238"/>
      <c r="E405" s="84"/>
      <c r="F405" s="84"/>
      <c r="G405" s="238"/>
      <c r="H405" s="238"/>
      <c r="I405" s="238"/>
      <c r="J405" s="238"/>
      <c r="K405" s="238"/>
      <c r="L405" s="238"/>
      <c r="M405" s="238"/>
      <c r="N405" s="238"/>
      <c r="O405" s="238"/>
      <c r="P405" s="238"/>
      <c r="Q405" s="238"/>
      <c r="R405" s="238"/>
      <c r="S405" s="238"/>
      <c r="T405" s="238"/>
      <c r="U405" s="238"/>
      <c r="V405" s="238"/>
      <c r="W405" s="238"/>
      <c r="X405" s="238"/>
      <c r="Y405" s="238"/>
      <c r="Z405" s="238"/>
      <c r="AA405" s="238"/>
      <c r="AB405" s="238"/>
      <c r="AC405" s="238"/>
      <c r="AD405" s="238"/>
      <c r="AE405" s="238"/>
      <c r="AF405" s="238"/>
      <c r="AG405" s="238"/>
      <c r="AH405" s="238"/>
    </row>
    <row r="406" ht="13.5" customHeight="1">
      <c r="A406" s="238"/>
      <c r="B406" s="238"/>
      <c r="C406" s="238"/>
      <c r="D406" s="238"/>
      <c r="E406" s="84"/>
      <c r="F406" s="84"/>
      <c r="G406" s="238"/>
      <c r="H406" s="238"/>
      <c r="I406" s="238"/>
      <c r="J406" s="238"/>
      <c r="K406" s="238"/>
      <c r="L406" s="238"/>
      <c r="M406" s="238"/>
      <c r="N406" s="238"/>
      <c r="O406" s="238"/>
      <c r="P406" s="238"/>
      <c r="Q406" s="238"/>
      <c r="R406" s="238"/>
      <c r="S406" s="238"/>
      <c r="T406" s="238"/>
      <c r="U406" s="238"/>
      <c r="V406" s="238"/>
      <c r="W406" s="238"/>
      <c r="X406" s="238"/>
      <c r="Y406" s="238"/>
      <c r="Z406" s="238"/>
      <c r="AA406" s="238"/>
      <c r="AB406" s="238"/>
      <c r="AC406" s="238"/>
      <c r="AD406" s="238"/>
      <c r="AE406" s="238"/>
      <c r="AF406" s="238"/>
      <c r="AG406" s="238"/>
      <c r="AH406" s="238"/>
    </row>
    <row r="407" ht="13.5" customHeight="1">
      <c r="A407" s="238"/>
      <c r="B407" s="238"/>
      <c r="C407" s="238"/>
      <c r="D407" s="238"/>
      <c r="E407" s="84"/>
      <c r="F407" s="84"/>
      <c r="G407" s="238"/>
      <c r="H407" s="238"/>
      <c r="I407" s="238"/>
      <c r="J407" s="238"/>
      <c r="K407" s="238"/>
      <c r="L407" s="238"/>
      <c r="M407" s="238"/>
      <c r="N407" s="238"/>
      <c r="O407" s="238"/>
      <c r="P407" s="238"/>
      <c r="Q407" s="238"/>
      <c r="R407" s="238"/>
      <c r="S407" s="238"/>
      <c r="T407" s="238"/>
      <c r="U407" s="238"/>
      <c r="V407" s="238"/>
      <c r="W407" s="238"/>
      <c r="X407" s="238"/>
      <c r="Y407" s="238"/>
      <c r="Z407" s="238"/>
      <c r="AA407" s="238"/>
      <c r="AB407" s="238"/>
      <c r="AC407" s="238"/>
      <c r="AD407" s="238"/>
      <c r="AE407" s="238"/>
      <c r="AF407" s="238"/>
      <c r="AG407" s="238"/>
      <c r="AH407" s="238"/>
    </row>
    <row r="408" ht="13.5" customHeight="1">
      <c r="A408" s="238"/>
      <c r="B408" s="238"/>
      <c r="C408" s="238"/>
      <c r="D408" s="238"/>
      <c r="E408" s="84"/>
      <c r="F408" s="84"/>
      <c r="G408" s="238"/>
      <c r="H408" s="238"/>
      <c r="I408" s="238"/>
      <c r="J408" s="238"/>
      <c r="K408" s="238"/>
      <c r="L408" s="238"/>
      <c r="M408" s="238"/>
      <c r="N408" s="238"/>
      <c r="O408" s="238"/>
      <c r="P408" s="238"/>
      <c r="Q408" s="238"/>
      <c r="R408" s="238"/>
      <c r="S408" s="238"/>
      <c r="T408" s="238"/>
      <c r="U408" s="238"/>
      <c r="V408" s="238"/>
      <c r="W408" s="238"/>
      <c r="X408" s="238"/>
      <c r="Y408" s="238"/>
      <c r="Z408" s="238"/>
      <c r="AA408" s="238"/>
      <c r="AB408" s="238"/>
      <c r="AC408" s="238"/>
      <c r="AD408" s="238"/>
      <c r="AE408" s="238"/>
      <c r="AF408" s="238"/>
      <c r="AG408" s="238"/>
      <c r="AH408" s="238"/>
    </row>
    <row r="409" ht="13.5" customHeight="1">
      <c r="A409" s="238"/>
      <c r="B409" s="238"/>
      <c r="C409" s="238"/>
      <c r="D409" s="238"/>
      <c r="E409" s="84"/>
      <c r="F409" s="84"/>
      <c r="G409" s="238"/>
      <c r="H409" s="238"/>
      <c r="I409" s="238"/>
      <c r="J409" s="238"/>
      <c r="K409" s="238"/>
      <c r="L409" s="238"/>
      <c r="M409" s="238"/>
      <c r="N409" s="238"/>
      <c r="O409" s="238"/>
      <c r="P409" s="238"/>
      <c r="Q409" s="238"/>
      <c r="R409" s="238"/>
      <c r="S409" s="238"/>
      <c r="T409" s="238"/>
      <c r="U409" s="238"/>
      <c r="V409" s="238"/>
      <c r="W409" s="238"/>
      <c r="X409" s="238"/>
      <c r="Y409" s="238"/>
      <c r="Z409" s="238"/>
      <c r="AA409" s="238"/>
      <c r="AB409" s="238"/>
      <c r="AC409" s="238"/>
      <c r="AD409" s="238"/>
      <c r="AE409" s="238"/>
      <c r="AF409" s="238"/>
      <c r="AG409" s="238"/>
      <c r="AH409" s="238"/>
    </row>
    <row r="410" ht="13.5" customHeight="1">
      <c r="A410" s="238"/>
      <c r="B410" s="238"/>
      <c r="C410" s="238"/>
      <c r="D410" s="238"/>
      <c r="E410" s="84"/>
      <c r="F410" s="84"/>
      <c r="G410" s="238"/>
      <c r="H410" s="238"/>
      <c r="I410" s="238"/>
      <c r="J410" s="238"/>
      <c r="K410" s="238"/>
      <c r="L410" s="238"/>
      <c r="M410" s="238"/>
      <c r="N410" s="238"/>
      <c r="O410" s="238"/>
      <c r="P410" s="238"/>
      <c r="Q410" s="238"/>
      <c r="R410" s="238"/>
      <c r="S410" s="238"/>
      <c r="T410" s="238"/>
      <c r="U410" s="238"/>
      <c r="V410" s="238"/>
      <c r="W410" s="238"/>
      <c r="X410" s="238"/>
      <c r="Y410" s="238"/>
      <c r="Z410" s="238"/>
      <c r="AA410" s="238"/>
      <c r="AB410" s="238"/>
      <c r="AC410" s="238"/>
      <c r="AD410" s="238"/>
      <c r="AE410" s="238"/>
      <c r="AF410" s="238"/>
      <c r="AG410" s="238"/>
      <c r="AH410" s="238"/>
    </row>
    <row r="411" ht="13.5" customHeight="1">
      <c r="A411" s="238"/>
      <c r="B411" s="238"/>
      <c r="C411" s="238"/>
      <c r="D411" s="238"/>
      <c r="E411" s="84"/>
      <c r="F411" s="84"/>
      <c r="G411" s="238"/>
      <c r="H411" s="238"/>
      <c r="I411" s="238"/>
      <c r="J411" s="238"/>
      <c r="K411" s="238"/>
      <c r="L411" s="238"/>
      <c r="M411" s="238"/>
      <c r="N411" s="238"/>
      <c r="O411" s="238"/>
      <c r="P411" s="238"/>
      <c r="Q411" s="238"/>
      <c r="R411" s="238"/>
      <c r="S411" s="238"/>
      <c r="T411" s="238"/>
      <c r="U411" s="238"/>
      <c r="V411" s="238"/>
      <c r="W411" s="238"/>
      <c r="X411" s="238"/>
      <c r="Y411" s="238"/>
      <c r="Z411" s="238"/>
      <c r="AA411" s="238"/>
      <c r="AB411" s="238"/>
      <c r="AC411" s="238"/>
      <c r="AD411" s="238"/>
      <c r="AE411" s="238"/>
      <c r="AF411" s="238"/>
      <c r="AG411" s="238"/>
      <c r="AH411" s="238"/>
    </row>
    <row r="412" ht="13.5" customHeight="1">
      <c r="A412" s="238"/>
      <c r="B412" s="238"/>
      <c r="C412" s="238"/>
      <c r="D412" s="238"/>
      <c r="E412" s="84"/>
      <c r="F412" s="84"/>
      <c r="G412" s="238"/>
      <c r="H412" s="238"/>
      <c r="I412" s="238"/>
      <c r="J412" s="238"/>
      <c r="K412" s="238"/>
      <c r="L412" s="238"/>
      <c r="M412" s="238"/>
      <c r="N412" s="238"/>
      <c r="O412" s="238"/>
      <c r="P412" s="238"/>
      <c r="Q412" s="238"/>
      <c r="R412" s="238"/>
      <c r="S412" s="238"/>
      <c r="T412" s="238"/>
      <c r="U412" s="238"/>
      <c r="V412" s="238"/>
      <c r="W412" s="238"/>
      <c r="X412" s="238"/>
      <c r="Y412" s="238"/>
      <c r="Z412" s="238"/>
      <c r="AA412" s="238"/>
      <c r="AB412" s="238"/>
      <c r="AC412" s="238"/>
      <c r="AD412" s="238"/>
      <c r="AE412" s="238"/>
      <c r="AF412" s="238"/>
      <c r="AG412" s="238"/>
      <c r="AH412" s="238"/>
    </row>
    <row r="413" ht="13.5" customHeight="1">
      <c r="A413" s="238"/>
      <c r="B413" s="238"/>
      <c r="C413" s="238"/>
      <c r="D413" s="238"/>
      <c r="E413" s="84"/>
      <c r="F413" s="84"/>
      <c r="G413" s="238"/>
      <c r="H413" s="238"/>
      <c r="I413" s="238"/>
      <c r="J413" s="238"/>
      <c r="K413" s="238"/>
      <c r="L413" s="238"/>
      <c r="M413" s="238"/>
      <c r="N413" s="238"/>
      <c r="O413" s="238"/>
      <c r="P413" s="238"/>
      <c r="Q413" s="238"/>
      <c r="R413" s="238"/>
      <c r="S413" s="238"/>
      <c r="T413" s="238"/>
      <c r="U413" s="238"/>
      <c r="V413" s="238"/>
      <c r="W413" s="238"/>
      <c r="X413" s="238"/>
      <c r="Y413" s="238"/>
      <c r="Z413" s="238"/>
      <c r="AA413" s="238"/>
      <c r="AB413" s="238"/>
      <c r="AC413" s="238"/>
      <c r="AD413" s="238"/>
      <c r="AE413" s="238"/>
      <c r="AF413" s="238"/>
      <c r="AG413" s="238"/>
      <c r="AH413" s="238"/>
    </row>
    <row r="414" ht="13.5" customHeight="1">
      <c r="A414" s="238"/>
      <c r="B414" s="238"/>
      <c r="C414" s="238"/>
      <c r="D414" s="238"/>
      <c r="E414" s="84"/>
      <c r="F414" s="84"/>
      <c r="G414" s="238"/>
      <c r="H414" s="238"/>
      <c r="I414" s="238"/>
      <c r="J414" s="238"/>
      <c r="K414" s="238"/>
      <c r="L414" s="238"/>
      <c r="M414" s="238"/>
      <c r="N414" s="238"/>
      <c r="O414" s="238"/>
      <c r="P414" s="238"/>
      <c r="Q414" s="238"/>
      <c r="R414" s="238"/>
      <c r="S414" s="238"/>
      <c r="T414" s="238"/>
      <c r="U414" s="238"/>
      <c r="V414" s="238"/>
      <c r="W414" s="238"/>
      <c r="X414" s="238"/>
      <c r="Y414" s="238"/>
      <c r="Z414" s="238"/>
      <c r="AA414" s="238"/>
      <c r="AB414" s="238"/>
      <c r="AC414" s="238"/>
      <c r="AD414" s="238"/>
      <c r="AE414" s="238"/>
      <c r="AF414" s="238"/>
      <c r="AG414" s="238"/>
      <c r="AH414" s="238"/>
    </row>
    <row r="415" ht="13.5" customHeight="1">
      <c r="A415" s="238"/>
      <c r="B415" s="238"/>
      <c r="C415" s="238"/>
      <c r="D415" s="238"/>
      <c r="E415" s="84"/>
      <c r="F415" s="84"/>
      <c r="G415" s="238"/>
      <c r="H415" s="238"/>
      <c r="I415" s="238"/>
      <c r="J415" s="238"/>
      <c r="K415" s="238"/>
      <c r="L415" s="238"/>
      <c r="M415" s="238"/>
      <c r="N415" s="238"/>
      <c r="O415" s="238"/>
      <c r="P415" s="238"/>
      <c r="Q415" s="238"/>
      <c r="R415" s="238"/>
      <c r="S415" s="238"/>
      <c r="T415" s="238"/>
      <c r="U415" s="238"/>
      <c r="V415" s="238"/>
      <c r="W415" s="238"/>
      <c r="X415" s="238"/>
      <c r="Y415" s="238"/>
      <c r="Z415" s="238"/>
      <c r="AA415" s="238"/>
      <c r="AB415" s="238"/>
      <c r="AC415" s="238"/>
      <c r="AD415" s="238"/>
      <c r="AE415" s="238"/>
      <c r="AF415" s="238"/>
      <c r="AG415" s="238"/>
      <c r="AH415" s="238"/>
    </row>
    <row r="416" ht="13.5" customHeight="1">
      <c r="A416" s="238"/>
      <c r="B416" s="238"/>
      <c r="C416" s="238"/>
      <c r="D416" s="238"/>
      <c r="E416" s="84"/>
      <c r="F416" s="84"/>
      <c r="G416" s="238"/>
      <c r="H416" s="238"/>
      <c r="I416" s="238"/>
      <c r="J416" s="238"/>
      <c r="K416" s="238"/>
      <c r="L416" s="238"/>
      <c r="M416" s="238"/>
      <c r="N416" s="238"/>
      <c r="O416" s="238"/>
      <c r="P416" s="238"/>
      <c r="Q416" s="238"/>
      <c r="R416" s="238"/>
      <c r="S416" s="238"/>
      <c r="T416" s="238"/>
      <c r="U416" s="238"/>
      <c r="V416" s="238"/>
      <c r="W416" s="238"/>
      <c r="X416" s="238"/>
      <c r="Y416" s="238"/>
      <c r="Z416" s="238"/>
      <c r="AA416" s="238"/>
      <c r="AB416" s="238"/>
      <c r="AC416" s="238"/>
      <c r="AD416" s="238"/>
      <c r="AE416" s="238"/>
      <c r="AF416" s="238"/>
      <c r="AG416" s="238"/>
      <c r="AH416" s="238"/>
    </row>
    <row r="417" ht="13.5" customHeight="1">
      <c r="A417" s="238"/>
      <c r="B417" s="238"/>
      <c r="C417" s="238"/>
      <c r="D417" s="238"/>
      <c r="E417" s="84"/>
      <c r="F417" s="84"/>
      <c r="G417" s="238"/>
      <c r="H417" s="238"/>
      <c r="I417" s="238"/>
      <c r="J417" s="238"/>
      <c r="K417" s="238"/>
      <c r="L417" s="238"/>
      <c r="M417" s="238"/>
      <c r="N417" s="238"/>
      <c r="O417" s="238"/>
      <c r="P417" s="238"/>
      <c r="Q417" s="238"/>
      <c r="R417" s="238"/>
      <c r="S417" s="238"/>
      <c r="T417" s="238"/>
      <c r="U417" s="238"/>
      <c r="V417" s="238"/>
      <c r="W417" s="238"/>
      <c r="X417" s="238"/>
      <c r="Y417" s="238"/>
      <c r="Z417" s="238"/>
      <c r="AA417" s="238"/>
      <c r="AB417" s="238"/>
      <c r="AC417" s="238"/>
      <c r="AD417" s="238"/>
      <c r="AE417" s="238"/>
      <c r="AF417" s="238"/>
      <c r="AG417" s="238"/>
      <c r="AH417" s="238"/>
    </row>
    <row r="418" ht="13.5" customHeight="1">
      <c r="A418" s="238"/>
      <c r="B418" s="238"/>
      <c r="C418" s="238"/>
      <c r="D418" s="238"/>
      <c r="E418" s="84"/>
      <c r="F418" s="84"/>
      <c r="G418" s="238"/>
      <c r="H418" s="238"/>
      <c r="I418" s="238"/>
      <c r="J418" s="238"/>
      <c r="K418" s="238"/>
      <c r="L418" s="238"/>
      <c r="M418" s="238"/>
      <c r="N418" s="238"/>
      <c r="O418" s="238"/>
      <c r="P418" s="238"/>
      <c r="Q418" s="238"/>
      <c r="R418" s="238"/>
      <c r="S418" s="238"/>
      <c r="T418" s="238"/>
      <c r="U418" s="238"/>
      <c r="V418" s="238"/>
      <c r="W418" s="238"/>
      <c r="X418" s="238"/>
      <c r="Y418" s="238"/>
      <c r="Z418" s="238"/>
      <c r="AA418" s="238"/>
      <c r="AB418" s="238"/>
      <c r="AC418" s="238"/>
      <c r="AD418" s="238"/>
      <c r="AE418" s="238"/>
      <c r="AF418" s="238"/>
      <c r="AG418" s="238"/>
      <c r="AH418" s="238"/>
    </row>
    <row r="419" ht="13.5" customHeight="1">
      <c r="A419" s="238"/>
      <c r="B419" s="238"/>
      <c r="C419" s="238"/>
      <c r="D419" s="238"/>
      <c r="E419" s="84"/>
      <c r="F419" s="84"/>
      <c r="G419" s="238"/>
      <c r="H419" s="238"/>
      <c r="I419" s="238"/>
      <c r="J419" s="238"/>
      <c r="K419" s="238"/>
      <c r="L419" s="238"/>
      <c r="M419" s="238"/>
      <c r="N419" s="238"/>
      <c r="O419" s="238"/>
      <c r="P419" s="238"/>
      <c r="Q419" s="238"/>
      <c r="R419" s="238"/>
      <c r="S419" s="238"/>
      <c r="T419" s="238"/>
      <c r="U419" s="238"/>
      <c r="V419" s="238"/>
      <c r="W419" s="238"/>
      <c r="X419" s="238"/>
      <c r="Y419" s="238"/>
      <c r="Z419" s="238"/>
      <c r="AA419" s="238"/>
      <c r="AB419" s="238"/>
      <c r="AC419" s="238"/>
      <c r="AD419" s="238"/>
      <c r="AE419" s="238"/>
      <c r="AF419" s="238"/>
      <c r="AG419" s="238"/>
      <c r="AH419" s="238"/>
    </row>
    <row r="420" ht="13.5" customHeight="1">
      <c r="A420" s="238"/>
      <c r="B420" s="238"/>
      <c r="C420" s="238"/>
      <c r="D420" s="238"/>
      <c r="E420" s="84"/>
      <c r="F420" s="84"/>
      <c r="G420" s="238"/>
      <c r="H420" s="238"/>
      <c r="I420" s="238"/>
      <c r="J420" s="238"/>
      <c r="K420" s="238"/>
      <c r="L420" s="238"/>
      <c r="M420" s="238"/>
      <c r="N420" s="238"/>
      <c r="O420" s="238"/>
      <c r="P420" s="238"/>
      <c r="Q420" s="238"/>
      <c r="R420" s="238"/>
      <c r="S420" s="238"/>
      <c r="T420" s="238"/>
      <c r="U420" s="238"/>
      <c r="V420" s="238"/>
      <c r="W420" s="238"/>
      <c r="X420" s="238"/>
      <c r="Y420" s="238"/>
      <c r="Z420" s="238"/>
      <c r="AA420" s="238"/>
      <c r="AB420" s="238"/>
      <c r="AC420" s="238"/>
      <c r="AD420" s="238"/>
      <c r="AE420" s="238"/>
      <c r="AF420" s="238"/>
      <c r="AG420" s="238"/>
      <c r="AH420" s="238"/>
    </row>
    <row r="421" ht="13.5" customHeight="1">
      <c r="A421" s="238"/>
      <c r="B421" s="238"/>
      <c r="C421" s="238"/>
      <c r="D421" s="238"/>
      <c r="E421" s="84"/>
      <c r="F421" s="84"/>
      <c r="G421" s="238"/>
      <c r="H421" s="238"/>
      <c r="I421" s="238"/>
      <c r="J421" s="238"/>
      <c r="K421" s="238"/>
      <c r="L421" s="238"/>
      <c r="M421" s="238"/>
      <c r="N421" s="238"/>
      <c r="O421" s="238"/>
      <c r="P421" s="238"/>
      <c r="Q421" s="238"/>
      <c r="R421" s="238"/>
      <c r="S421" s="238"/>
      <c r="T421" s="238"/>
      <c r="U421" s="238"/>
      <c r="V421" s="238"/>
      <c r="W421" s="238"/>
      <c r="X421" s="238"/>
      <c r="Y421" s="238"/>
      <c r="Z421" s="238"/>
      <c r="AA421" s="238"/>
      <c r="AB421" s="238"/>
      <c r="AC421" s="238"/>
      <c r="AD421" s="238"/>
      <c r="AE421" s="238"/>
      <c r="AF421" s="238"/>
      <c r="AG421" s="238"/>
      <c r="AH421" s="238"/>
    </row>
    <row r="422" ht="13.5" customHeight="1">
      <c r="A422" s="238"/>
      <c r="B422" s="238"/>
      <c r="C422" s="238"/>
      <c r="D422" s="238"/>
      <c r="E422" s="84"/>
      <c r="F422" s="84"/>
      <c r="G422" s="238"/>
      <c r="H422" s="238"/>
      <c r="I422" s="238"/>
      <c r="J422" s="238"/>
      <c r="K422" s="238"/>
      <c r="L422" s="238"/>
      <c r="M422" s="238"/>
      <c r="N422" s="238"/>
      <c r="O422" s="238"/>
      <c r="P422" s="238"/>
      <c r="Q422" s="238"/>
      <c r="R422" s="238"/>
      <c r="S422" s="238"/>
      <c r="T422" s="238"/>
      <c r="U422" s="238"/>
      <c r="V422" s="238"/>
      <c r="W422" s="238"/>
      <c r="X422" s="238"/>
      <c r="Y422" s="238"/>
      <c r="Z422" s="238"/>
      <c r="AA422" s="238"/>
      <c r="AB422" s="238"/>
      <c r="AC422" s="238"/>
      <c r="AD422" s="238"/>
      <c r="AE422" s="238"/>
      <c r="AF422" s="238"/>
      <c r="AG422" s="238"/>
      <c r="AH422" s="238"/>
    </row>
    <row r="423" ht="13.5" customHeight="1">
      <c r="A423" s="238"/>
      <c r="B423" s="238"/>
      <c r="C423" s="238"/>
      <c r="D423" s="238"/>
      <c r="E423" s="84"/>
      <c r="F423" s="84"/>
      <c r="G423" s="238"/>
      <c r="H423" s="238"/>
      <c r="I423" s="238"/>
      <c r="J423" s="238"/>
      <c r="K423" s="238"/>
      <c r="L423" s="238"/>
      <c r="M423" s="238"/>
      <c r="N423" s="238"/>
      <c r="O423" s="238"/>
      <c r="P423" s="238"/>
      <c r="Q423" s="238"/>
      <c r="R423" s="238"/>
      <c r="S423" s="238"/>
      <c r="T423" s="238"/>
      <c r="U423" s="238"/>
      <c r="V423" s="238"/>
      <c r="W423" s="238"/>
      <c r="X423" s="238"/>
      <c r="Y423" s="238"/>
      <c r="Z423" s="238"/>
      <c r="AA423" s="238"/>
      <c r="AB423" s="238"/>
      <c r="AC423" s="238"/>
      <c r="AD423" s="238"/>
      <c r="AE423" s="238"/>
      <c r="AF423" s="238"/>
      <c r="AG423" s="238"/>
      <c r="AH423" s="238"/>
    </row>
    <row r="424" ht="13.5" customHeight="1">
      <c r="A424" s="238"/>
      <c r="B424" s="238"/>
      <c r="C424" s="238"/>
      <c r="D424" s="238"/>
      <c r="E424" s="84"/>
      <c r="F424" s="84"/>
      <c r="G424" s="238"/>
      <c r="H424" s="238"/>
      <c r="I424" s="238"/>
      <c r="J424" s="238"/>
      <c r="K424" s="238"/>
      <c r="L424" s="238"/>
      <c r="M424" s="238"/>
      <c r="N424" s="238"/>
      <c r="O424" s="238"/>
      <c r="P424" s="238"/>
      <c r="Q424" s="238"/>
      <c r="R424" s="238"/>
      <c r="S424" s="238"/>
      <c r="T424" s="238"/>
      <c r="U424" s="238"/>
      <c r="V424" s="238"/>
      <c r="W424" s="238"/>
      <c r="X424" s="238"/>
      <c r="Y424" s="238"/>
      <c r="Z424" s="238"/>
      <c r="AA424" s="238"/>
      <c r="AB424" s="238"/>
      <c r="AC424" s="238"/>
      <c r="AD424" s="238"/>
      <c r="AE424" s="238"/>
      <c r="AF424" s="238"/>
      <c r="AG424" s="238"/>
      <c r="AH424" s="238"/>
    </row>
    <row r="425" ht="13.5" customHeight="1">
      <c r="A425" s="238"/>
      <c r="B425" s="238"/>
      <c r="C425" s="238"/>
      <c r="D425" s="238"/>
      <c r="E425" s="84"/>
      <c r="F425" s="84"/>
      <c r="G425" s="238"/>
      <c r="H425" s="238"/>
      <c r="I425" s="238"/>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row>
    <row r="426" ht="13.5" customHeight="1">
      <c r="A426" s="238"/>
      <c r="B426" s="238"/>
      <c r="C426" s="238"/>
      <c r="D426" s="238"/>
      <c r="E426" s="84"/>
      <c r="F426" s="84"/>
      <c r="G426" s="238"/>
      <c r="H426" s="238"/>
      <c r="I426" s="238"/>
      <c r="J426" s="238"/>
      <c r="K426" s="238"/>
      <c r="L426" s="238"/>
      <c r="M426" s="238"/>
      <c r="N426" s="238"/>
      <c r="O426" s="238"/>
      <c r="P426" s="238"/>
      <c r="Q426" s="238"/>
      <c r="R426" s="238"/>
      <c r="S426" s="238"/>
      <c r="T426" s="238"/>
      <c r="U426" s="238"/>
      <c r="V426" s="238"/>
      <c r="W426" s="238"/>
      <c r="X426" s="238"/>
      <c r="Y426" s="238"/>
      <c r="Z426" s="238"/>
      <c r="AA426" s="238"/>
      <c r="AB426" s="238"/>
      <c r="AC426" s="238"/>
      <c r="AD426" s="238"/>
      <c r="AE426" s="238"/>
      <c r="AF426" s="238"/>
      <c r="AG426" s="238"/>
      <c r="AH426" s="238"/>
    </row>
    <row r="427" ht="13.5" customHeight="1">
      <c r="A427" s="238"/>
      <c r="B427" s="238"/>
      <c r="C427" s="238"/>
      <c r="D427" s="238"/>
      <c r="E427" s="84"/>
      <c r="F427" s="84"/>
      <c r="G427" s="238"/>
      <c r="H427" s="238"/>
      <c r="I427" s="238"/>
      <c r="J427" s="238"/>
      <c r="K427" s="238"/>
      <c r="L427" s="238"/>
      <c r="M427" s="238"/>
      <c r="N427" s="238"/>
      <c r="O427" s="238"/>
      <c r="P427" s="238"/>
      <c r="Q427" s="238"/>
      <c r="R427" s="238"/>
      <c r="S427" s="238"/>
      <c r="T427" s="238"/>
      <c r="U427" s="238"/>
      <c r="V427" s="238"/>
      <c r="W427" s="238"/>
      <c r="X427" s="238"/>
      <c r="Y427" s="238"/>
      <c r="Z427" s="238"/>
      <c r="AA427" s="238"/>
      <c r="AB427" s="238"/>
      <c r="AC427" s="238"/>
      <c r="AD427" s="238"/>
      <c r="AE427" s="238"/>
      <c r="AF427" s="238"/>
      <c r="AG427" s="238"/>
      <c r="AH427" s="238"/>
    </row>
    <row r="428" ht="13.5" customHeight="1">
      <c r="A428" s="238"/>
      <c r="B428" s="238"/>
      <c r="C428" s="238"/>
      <c r="D428" s="238"/>
      <c r="E428" s="84"/>
      <c r="F428" s="84"/>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row>
    <row r="429" ht="13.5" customHeight="1">
      <c r="A429" s="238"/>
      <c r="B429" s="238"/>
      <c r="C429" s="238"/>
      <c r="D429" s="238"/>
      <c r="E429" s="84"/>
      <c r="F429" s="84"/>
      <c r="G429" s="238"/>
      <c r="H429" s="238"/>
      <c r="I429" s="238"/>
      <c r="J429" s="238"/>
      <c r="K429" s="238"/>
      <c r="L429" s="238"/>
      <c r="M429" s="238"/>
      <c r="N429" s="238"/>
      <c r="O429" s="238"/>
      <c r="P429" s="238"/>
      <c r="Q429" s="238"/>
      <c r="R429" s="238"/>
      <c r="S429" s="238"/>
      <c r="T429" s="238"/>
      <c r="U429" s="238"/>
      <c r="V429" s="238"/>
      <c r="W429" s="238"/>
      <c r="X429" s="238"/>
      <c r="Y429" s="238"/>
      <c r="Z429" s="238"/>
      <c r="AA429" s="238"/>
      <c r="AB429" s="238"/>
      <c r="AC429" s="238"/>
      <c r="AD429" s="238"/>
      <c r="AE429" s="238"/>
      <c r="AF429" s="238"/>
      <c r="AG429" s="238"/>
      <c r="AH429" s="238"/>
    </row>
    <row r="430" ht="13.5" customHeight="1">
      <c r="A430" s="238"/>
      <c r="B430" s="238"/>
      <c r="C430" s="238"/>
      <c r="D430" s="238"/>
      <c r="E430" s="84"/>
      <c r="F430" s="84"/>
      <c r="G430" s="238"/>
      <c r="H430" s="238"/>
      <c r="I430" s="238"/>
      <c r="J430" s="238"/>
      <c r="K430" s="238"/>
      <c r="L430" s="238"/>
      <c r="M430" s="238"/>
      <c r="N430" s="238"/>
      <c r="O430" s="238"/>
      <c r="P430" s="238"/>
      <c r="Q430" s="238"/>
      <c r="R430" s="238"/>
      <c r="S430" s="238"/>
      <c r="T430" s="238"/>
      <c r="U430" s="238"/>
      <c r="V430" s="238"/>
      <c r="W430" s="238"/>
      <c r="X430" s="238"/>
      <c r="Y430" s="238"/>
      <c r="Z430" s="238"/>
      <c r="AA430" s="238"/>
      <c r="AB430" s="238"/>
      <c r="AC430" s="238"/>
      <c r="AD430" s="238"/>
      <c r="AE430" s="238"/>
      <c r="AF430" s="238"/>
      <c r="AG430" s="238"/>
      <c r="AH430" s="238"/>
    </row>
    <row r="431" ht="13.5" customHeight="1">
      <c r="A431" s="238"/>
      <c r="B431" s="238"/>
      <c r="C431" s="238"/>
      <c r="D431" s="238"/>
      <c r="E431" s="84"/>
      <c r="F431" s="84"/>
      <c r="G431" s="238"/>
      <c r="H431" s="238"/>
      <c r="I431" s="238"/>
      <c r="J431" s="238"/>
      <c r="K431" s="238"/>
      <c r="L431" s="238"/>
      <c r="M431" s="238"/>
      <c r="N431" s="238"/>
      <c r="O431" s="238"/>
      <c r="P431" s="238"/>
      <c r="Q431" s="238"/>
      <c r="R431" s="238"/>
      <c r="S431" s="238"/>
      <c r="T431" s="238"/>
      <c r="U431" s="238"/>
      <c r="V431" s="238"/>
      <c r="W431" s="238"/>
      <c r="X431" s="238"/>
      <c r="Y431" s="238"/>
      <c r="Z431" s="238"/>
      <c r="AA431" s="238"/>
      <c r="AB431" s="238"/>
      <c r="AC431" s="238"/>
      <c r="AD431" s="238"/>
      <c r="AE431" s="238"/>
      <c r="AF431" s="238"/>
      <c r="AG431" s="238"/>
      <c r="AH431" s="238"/>
    </row>
    <row r="432" ht="13.5" customHeight="1">
      <c r="A432" s="238"/>
      <c r="B432" s="238"/>
      <c r="C432" s="238"/>
      <c r="D432" s="238"/>
      <c r="E432" s="84"/>
      <c r="F432" s="84"/>
      <c r="G432" s="238"/>
      <c r="H432" s="238"/>
      <c r="I432" s="238"/>
      <c r="J432" s="238"/>
      <c r="K432" s="238"/>
      <c r="L432" s="238"/>
      <c r="M432" s="238"/>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row>
    <row r="433" ht="13.5" customHeight="1">
      <c r="A433" s="238"/>
      <c r="B433" s="238"/>
      <c r="C433" s="238"/>
      <c r="D433" s="238"/>
      <c r="E433" s="84"/>
      <c r="F433" s="84"/>
      <c r="G433" s="238"/>
      <c r="H433" s="238"/>
      <c r="I433" s="238"/>
      <c r="J433" s="238"/>
      <c r="K433" s="238"/>
      <c r="L433" s="238"/>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row>
    <row r="434" ht="13.5" customHeight="1">
      <c r="A434" s="238"/>
      <c r="B434" s="238"/>
      <c r="C434" s="238"/>
      <c r="D434" s="238"/>
      <c r="E434" s="84"/>
      <c r="F434" s="84"/>
      <c r="G434" s="238"/>
      <c r="H434" s="238"/>
      <c r="I434" s="238"/>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row>
    <row r="435" ht="13.5" customHeight="1">
      <c r="A435" s="238"/>
      <c r="B435" s="238"/>
      <c r="C435" s="238"/>
      <c r="D435" s="238"/>
      <c r="E435" s="84"/>
      <c r="F435" s="84"/>
      <c r="G435" s="238"/>
      <c r="H435" s="238"/>
      <c r="I435" s="238"/>
      <c r="J435" s="238"/>
      <c r="K435" s="238"/>
      <c r="L435" s="238"/>
      <c r="M435" s="238"/>
      <c r="N435" s="238"/>
      <c r="O435" s="238"/>
      <c r="P435" s="238"/>
      <c r="Q435" s="238"/>
      <c r="R435" s="238"/>
      <c r="S435" s="238"/>
      <c r="T435" s="238"/>
      <c r="U435" s="238"/>
      <c r="V435" s="238"/>
      <c r="W435" s="238"/>
      <c r="X435" s="238"/>
      <c r="Y435" s="238"/>
      <c r="Z435" s="238"/>
      <c r="AA435" s="238"/>
      <c r="AB435" s="238"/>
      <c r="AC435" s="238"/>
      <c r="AD435" s="238"/>
      <c r="AE435" s="238"/>
      <c r="AF435" s="238"/>
      <c r="AG435" s="238"/>
      <c r="AH435" s="238"/>
    </row>
    <row r="436" ht="13.5" customHeight="1">
      <c r="A436" s="238"/>
      <c r="B436" s="238"/>
      <c r="C436" s="238"/>
      <c r="D436" s="238"/>
      <c r="E436" s="84"/>
      <c r="F436" s="84"/>
      <c r="G436" s="238"/>
      <c r="H436" s="238"/>
      <c r="I436" s="238"/>
      <c r="J436" s="238"/>
      <c r="K436" s="238"/>
      <c r="L436" s="238"/>
      <c r="M436" s="238"/>
      <c r="N436" s="238"/>
      <c r="O436" s="238"/>
      <c r="P436" s="238"/>
      <c r="Q436" s="238"/>
      <c r="R436" s="238"/>
      <c r="S436" s="238"/>
      <c r="T436" s="238"/>
      <c r="U436" s="238"/>
      <c r="V436" s="238"/>
      <c r="W436" s="238"/>
      <c r="X436" s="238"/>
      <c r="Y436" s="238"/>
      <c r="Z436" s="238"/>
      <c r="AA436" s="238"/>
      <c r="AB436" s="238"/>
      <c r="AC436" s="238"/>
      <c r="AD436" s="238"/>
      <c r="AE436" s="238"/>
      <c r="AF436" s="238"/>
      <c r="AG436" s="238"/>
      <c r="AH436" s="238"/>
    </row>
    <row r="437" ht="13.5" customHeight="1">
      <c r="A437" s="238"/>
      <c r="B437" s="238"/>
      <c r="C437" s="238"/>
      <c r="D437" s="238"/>
      <c r="E437" s="84"/>
      <c r="F437" s="84"/>
      <c r="G437" s="238"/>
      <c r="H437" s="238"/>
      <c r="I437" s="238"/>
      <c r="J437" s="238"/>
      <c r="K437" s="238"/>
      <c r="L437" s="238"/>
      <c r="M437" s="238"/>
      <c r="N437" s="238"/>
      <c r="O437" s="238"/>
      <c r="P437" s="238"/>
      <c r="Q437" s="238"/>
      <c r="R437" s="238"/>
      <c r="S437" s="238"/>
      <c r="T437" s="238"/>
      <c r="U437" s="238"/>
      <c r="V437" s="238"/>
      <c r="W437" s="238"/>
      <c r="X437" s="238"/>
      <c r="Y437" s="238"/>
      <c r="Z437" s="238"/>
      <c r="AA437" s="238"/>
      <c r="AB437" s="238"/>
      <c r="AC437" s="238"/>
      <c r="AD437" s="238"/>
      <c r="AE437" s="238"/>
      <c r="AF437" s="238"/>
      <c r="AG437" s="238"/>
      <c r="AH437" s="238"/>
    </row>
    <row r="438" ht="13.5" customHeight="1">
      <c r="A438" s="238"/>
      <c r="B438" s="238"/>
      <c r="C438" s="238"/>
      <c r="D438" s="238"/>
      <c r="E438" s="84"/>
      <c r="F438" s="84"/>
      <c r="G438" s="238"/>
      <c r="H438" s="238"/>
      <c r="I438" s="238"/>
      <c r="J438" s="238"/>
      <c r="K438" s="238"/>
      <c r="L438" s="238"/>
      <c r="M438" s="238"/>
      <c r="N438" s="238"/>
      <c r="O438" s="238"/>
      <c r="P438" s="238"/>
      <c r="Q438" s="238"/>
      <c r="R438" s="238"/>
      <c r="S438" s="238"/>
      <c r="T438" s="238"/>
      <c r="U438" s="238"/>
      <c r="V438" s="238"/>
      <c r="W438" s="238"/>
      <c r="X438" s="238"/>
      <c r="Y438" s="238"/>
      <c r="Z438" s="238"/>
      <c r="AA438" s="238"/>
      <c r="AB438" s="238"/>
      <c r="AC438" s="238"/>
      <c r="AD438" s="238"/>
      <c r="AE438" s="238"/>
      <c r="AF438" s="238"/>
      <c r="AG438" s="238"/>
      <c r="AH438" s="238"/>
    </row>
    <row r="439" ht="13.5" customHeight="1">
      <c r="A439" s="238"/>
      <c r="B439" s="238"/>
      <c r="C439" s="238"/>
      <c r="D439" s="238"/>
      <c r="E439" s="84"/>
      <c r="F439" s="84"/>
      <c r="G439" s="238"/>
      <c r="H439" s="238"/>
      <c r="I439" s="238"/>
      <c r="J439" s="238"/>
      <c r="K439" s="238"/>
      <c r="L439" s="238"/>
      <c r="M439" s="238"/>
      <c r="N439" s="238"/>
      <c r="O439" s="238"/>
      <c r="P439" s="238"/>
      <c r="Q439" s="238"/>
      <c r="R439" s="238"/>
      <c r="S439" s="238"/>
      <c r="T439" s="238"/>
      <c r="U439" s="238"/>
      <c r="V439" s="238"/>
      <c r="W439" s="238"/>
      <c r="X439" s="238"/>
      <c r="Y439" s="238"/>
      <c r="Z439" s="238"/>
      <c r="AA439" s="238"/>
      <c r="AB439" s="238"/>
      <c r="AC439" s="238"/>
      <c r="AD439" s="238"/>
      <c r="AE439" s="238"/>
      <c r="AF439" s="238"/>
      <c r="AG439" s="238"/>
      <c r="AH439" s="238"/>
    </row>
    <row r="440" ht="13.5" customHeight="1">
      <c r="A440" s="238"/>
      <c r="B440" s="238"/>
      <c r="C440" s="238"/>
      <c r="D440" s="238"/>
      <c r="E440" s="84"/>
      <c r="F440" s="84"/>
      <c r="G440" s="238"/>
      <c r="H440" s="238"/>
      <c r="I440" s="238"/>
      <c r="J440" s="238"/>
      <c r="K440" s="238"/>
      <c r="L440" s="238"/>
      <c r="M440" s="238"/>
      <c r="N440" s="238"/>
      <c r="O440" s="238"/>
      <c r="P440" s="238"/>
      <c r="Q440" s="238"/>
      <c r="R440" s="238"/>
      <c r="S440" s="238"/>
      <c r="T440" s="238"/>
      <c r="U440" s="238"/>
      <c r="V440" s="238"/>
      <c r="W440" s="238"/>
      <c r="X440" s="238"/>
      <c r="Y440" s="238"/>
      <c r="Z440" s="238"/>
      <c r="AA440" s="238"/>
      <c r="AB440" s="238"/>
      <c r="AC440" s="238"/>
      <c r="AD440" s="238"/>
      <c r="AE440" s="238"/>
      <c r="AF440" s="238"/>
      <c r="AG440" s="238"/>
      <c r="AH440" s="238"/>
    </row>
    <row r="441" ht="13.5" customHeight="1">
      <c r="A441" s="238"/>
      <c r="B441" s="238"/>
      <c r="C441" s="238"/>
      <c r="D441" s="238"/>
      <c r="E441" s="84"/>
      <c r="F441" s="84"/>
      <c r="G441" s="238"/>
      <c r="H441" s="238"/>
      <c r="I441" s="238"/>
      <c r="J441" s="238"/>
      <c r="K441" s="238"/>
      <c r="L441" s="238"/>
      <c r="M441" s="238"/>
      <c r="N441" s="238"/>
      <c r="O441" s="238"/>
      <c r="P441" s="238"/>
      <c r="Q441" s="238"/>
      <c r="R441" s="238"/>
      <c r="S441" s="238"/>
      <c r="T441" s="238"/>
      <c r="U441" s="238"/>
      <c r="V441" s="238"/>
      <c r="W441" s="238"/>
      <c r="X441" s="238"/>
      <c r="Y441" s="238"/>
      <c r="Z441" s="238"/>
      <c r="AA441" s="238"/>
      <c r="AB441" s="238"/>
      <c r="AC441" s="238"/>
      <c r="AD441" s="238"/>
      <c r="AE441" s="238"/>
      <c r="AF441" s="238"/>
      <c r="AG441" s="238"/>
      <c r="AH441" s="238"/>
    </row>
    <row r="442" ht="13.5" customHeight="1">
      <c r="A442" s="238"/>
      <c r="B442" s="238"/>
      <c r="C442" s="238"/>
      <c r="D442" s="238"/>
      <c r="E442" s="84"/>
      <c r="F442" s="84"/>
      <c r="G442" s="238"/>
      <c r="H442" s="238"/>
      <c r="I442" s="238"/>
      <c r="J442" s="238"/>
      <c r="K442" s="238"/>
      <c r="L442" s="238"/>
      <c r="M442" s="238"/>
      <c r="N442" s="238"/>
      <c r="O442" s="238"/>
      <c r="P442" s="238"/>
      <c r="Q442" s="238"/>
      <c r="R442" s="238"/>
      <c r="S442" s="238"/>
      <c r="T442" s="238"/>
      <c r="U442" s="238"/>
      <c r="V442" s="238"/>
      <c r="W442" s="238"/>
      <c r="X442" s="238"/>
      <c r="Y442" s="238"/>
      <c r="Z442" s="238"/>
      <c r="AA442" s="238"/>
      <c r="AB442" s="238"/>
      <c r="AC442" s="238"/>
      <c r="AD442" s="238"/>
      <c r="AE442" s="238"/>
      <c r="AF442" s="238"/>
      <c r="AG442" s="238"/>
      <c r="AH442" s="238"/>
    </row>
    <row r="443" ht="13.5" customHeight="1">
      <c r="A443" s="238"/>
      <c r="B443" s="238"/>
      <c r="C443" s="238"/>
      <c r="D443" s="238"/>
      <c r="E443" s="84"/>
      <c r="F443" s="84"/>
      <c r="G443" s="238"/>
      <c r="H443" s="238"/>
      <c r="I443" s="238"/>
      <c r="J443" s="238"/>
      <c r="K443" s="238"/>
      <c r="L443" s="238"/>
      <c r="M443" s="238"/>
      <c r="N443" s="238"/>
      <c r="O443" s="238"/>
      <c r="P443" s="238"/>
      <c r="Q443" s="238"/>
      <c r="R443" s="238"/>
      <c r="S443" s="238"/>
      <c r="T443" s="238"/>
      <c r="U443" s="238"/>
      <c r="V443" s="238"/>
      <c r="W443" s="238"/>
      <c r="X443" s="238"/>
      <c r="Y443" s="238"/>
      <c r="Z443" s="238"/>
      <c r="AA443" s="238"/>
      <c r="AB443" s="238"/>
      <c r="AC443" s="238"/>
      <c r="AD443" s="238"/>
      <c r="AE443" s="238"/>
      <c r="AF443" s="238"/>
      <c r="AG443" s="238"/>
      <c r="AH443" s="238"/>
    </row>
    <row r="444" ht="13.5" customHeight="1">
      <c r="A444" s="238"/>
      <c r="B444" s="238"/>
      <c r="C444" s="238"/>
      <c r="D444" s="238"/>
      <c r="E444" s="84"/>
      <c r="F444" s="84"/>
      <c r="G444" s="238"/>
      <c r="H444" s="238"/>
      <c r="I444" s="238"/>
      <c r="J444" s="238"/>
      <c r="K444" s="238"/>
      <c r="L444" s="238"/>
      <c r="M444" s="238"/>
      <c r="N444" s="238"/>
      <c r="O444" s="238"/>
      <c r="P444" s="238"/>
      <c r="Q444" s="238"/>
      <c r="R444" s="238"/>
      <c r="S444" s="238"/>
      <c r="T444" s="238"/>
      <c r="U444" s="238"/>
      <c r="V444" s="238"/>
      <c r="W444" s="238"/>
      <c r="X444" s="238"/>
      <c r="Y444" s="238"/>
      <c r="Z444" s="238"/>
      <c r="AA444" s="238"/>
      <c r="AB444" s="238"/>
      <c r="AC444" s="238"/>
      <c r="AD444" s="238"/>
      <c r="AE444" s="238"/>
      <c r="AF444" s="238"/>
      <c r="AG444" s="238"/>
      <c r="AH444" s="238"/>
    </row>
    <row r="445" ht="13.5" customHeight="1">
      <c r="A445" s="238"/>
      <c r="B445" s="238"/>
      <c r="C445" s="238"/>
      <c r="D445" s="238"/>
      <c r="E445" s="84"/>
      <c r="F445" s="84"/>
      <c r="G445" s="238"/>
      <c r="H445" s="238"/>
      <c r="I445" s="238"/>
      <c r="J445" s="238"/>
      <c r="K445" s="238"/>
      <c r="L445" s="238"/>
      <c r="M445" s="238"/>
      <c r="N445" s="238"/>
      <c r="O445" s="238"/>
      <c r="P445" s="238"/>
      <c r="Q445" s="238"/>
      <c r="R445" s="238"/>
      <c r="S445" s="238"/>
      <c r="T445" s="238"/>
      <c r="U445" s="238"/>
      <c r="V445" s="238"/>
      <c r="W445" s="238"/>
      <c r="X445" s="238"/>
      <c r="Y445" s="238"/>
      <c r="Z445" s="238"/>
      <c r="AA445" s="238"/>
      <c r="AB445" s="238"/>
      <c r="AC445" s="238"/>
      <c r="AD445" s="238"/>
      <c r="AE445" s="238"/>
      <c r="AF445" s="238"/>
      <c r="AG445" s="238"/>
      <c r="AH445" s="238"/>
    </row>
    <row r="446" ht="13.5" customHeight="1">
      <c r="A446" s="238"/>
      <c r="B446" s="238"/>
      <c r="C446" s="238"/>
      <c r="D446" s="238"/>
      <c r="E446" s="84"/>
      <c r="F446" s="84"/>
      <c r="G446" s="238"/>
      <c r="H446" s="238"/>
      <c r="I446" s="238"/>
      <c r="J446" s="238"/>
      <c r="K446" s="238"/>
      <c r="L446" s="238"/>
      <c r="M446" s="238"/>
      <c r="N446" s="238"/>
      <c r="O446" s="238"/>
      <c r="P446" s="238"/>
      <c r="Q446" s="238"/>
      <c r="R446" s="238"/>
      <c r="S446" s="238"/>
      <c r="T446" s="238"/>
      <c r="U446" s="238"/>
      <c r="V446" s="238"/>
      <c r="W446" s="238"/>
      <c r="X446" s="238"/>
      <c r="Y446" s="238"/>
      <c r="Z446" s="238"/>
      <c r="AA446" s="238"/>
      <c r="AB446" s="238"/>
      <c r="AC446" s="238"/>
      <c r="AD446" s="238"/>
      <c r="AE446" s="238"/>
      <c r="AF446" s="238"/>
      <c r="AG446" s="238"/>
      <c r="AH446" s="238"/>
    </row>
    <row r="447" ht="13.5" customHeight="1">
      <c r="A447" s="238"/>
      <c r="B447" s="238"/>
      <c r="C447" s="238"/>
      <c r="D447" s="238"/>
      <c r="E447" s="84"/>
      <c r="F447" s="84"/>
      <c r="G447" s="238"/>
      <c r="H447" s="238"/>
      <c r="I447" s="238"/>
      <c r="J447" s="238"/>
      <c r="K447" s="238"/>
      <c r="L447" s="238"/>
      <c r="M447" s="238"/>
      <c r="N447" s="238"/>
      <c r="O447" s="238"/>
      <c r="P447" s="238"/>
      <c r="Q447" s="238"/>
      <c r="R447" s="238"/>
      <c r="S447" s="238"/>
      <c r="T447" s="238"/>
      <c r="U447" s="238"/>
      <c r="V447" s="238"/>
      <c r="W447" s="238"/>
      <c r="X447" s="238"/>
      <c r="Y447" s="238"/>
      <c r="Z447" s="238"/>
      <c r="AA447" s="238"/>
      <c r="AB447" s="238"/>
      <c r="AC447" s="238"/>
      <c r="AD447" s="238"/>
      <c r="AE447" s="238"/>
      <c r="AF447" s="238"/>
      <c r="AG447" s="238"/>
      <c r="AH447" s="238"/>
    </row>
    <row r="448" ht="13.5" customHeight="1">
      <c r="A448" s="238"/>
      <c r="B448" s="238"/>
      <c r="C448" s="238"/>
      <c r="D448" s="238"/>
      <c r="E448" s="84"/>
      <c r="F448" s="84"/>
      <c r="G448" s="238"/>
      <c r="H448" s="238"/>
      <c r="I448" s="238"/>
      <c r="J448" s="238"/>
      <c r="K448" s="238"/>
      <c r="L448" s="238"/>
      <c r="M448" s="238"/>
      <c r="N448" s="238"/>
      <c r="O448" s="238"/>
      <c r="P448" s="238"/>
      <c r="Q448" s="238"/>
      <c r="R448" s="238"/>
      <c r="S448" s="238"/>
      <c r="T448" s="238"/>
      <c r="U448" s="238"/>
      <c r="V448" s="238"/>
      <c r="W448" s="238"/>
      <c r="X448" s="238"/>
      <c r="Y448" s="238"/>
      <c r="Z448" s="238"/>
      <c r="AA448" s="238"/>
      <c r="AB448" s="238"/>
      <c r="AC448" s="238"/>
      <c r="AD448" s="238"/>
      <c r="AE448" s="238"/>
      <c r="AF448" s="238"/>
      <c r="AG448" s="238"/>
      <c r="AH448" s="238"/>
    </row>
    <row r="449" ht="13.5" customHeight="1">
      <c r="A449" s="238"/>
      <c r="B449" s="238"/>
      <c r="C449" s="238"/>
      <c r="D449" s="238"/>
      <c r="E449" s="84"/>
      <c r="F449" s="84"/>
      <c r="G449" s="238"/>
      <c r="H449" s="238"/>
      <c r="I449" s="238"/>
      <c r="J449" s="238"/>
      <c r="K449" s="238"/>
      <c r="L449" s="238"/>
      <c r="M449" s="238"/>
      <c r="N449" s="238"/>
      <c r="O449" s="238"/>
      <c r="P449" s="238"/>
      <c r="Q449" s="238"/>
      <c r="R449" s="238"/>
      <c r="S449" s="238"/>
      <c r="T449" s="238"/>
      <c r="U449" s="238"/>
      <c r="V449" s="238"/>
      <c r="W449" s="238"/>
      <c r="X449" s="238"/>
      <c r="Y449" s="238"/>
      <c r="Z449" s="238"/>
      <c r="AA449" s="238"/>
      <c r="AB449" s="238"/>
      <c r="AC449" s="238"/>
      <c r="AD449" s="238"/>
      <c r="AE449" s="238"/>
      <c r="AF449" s="238"/>
      <c r="AG449" s="238"/>
      <c r="AH449" s="238"/>
    </row>
    <row r="450" ht="13.5" customHeight="1">
      <c r="A450" s="238"/>
      <c r="B450" s="238"/>
      <c r="C450" s="238"/>
      <c r="D450" s="238"/>
      <c r="E450" s="84"/>
      <c r="F450" s="84"/>
      <c r="G450" s="238"/>
      <c r="H450" s="238"/>
      <c r="I450" s="238"/>
      <c r="J450" s="238"/>
      <c r="K450" s="238"/>
      <c r="L450" s="238"/>
      <c r="M450" s="238"/>
      <c r="N450" s="238"/>
      <c r="O450" s="238"/>
      <c r="P450" s="238"/>
      <c r="Q450" s="238"/>
      <c r="R450" s="238"/>
      <c r="S450" s="238"/>
      <c r="T450" s="238"/>
      <c r="U450" s="238"/>
      <c r="V450" s="238"/>
      <c r="W450" s="238"/>
      <c r="X450" s="238"/>
      <c r="Y450" s="238"/>
      <c r="Z450" s="238"/>
      <c r="AA450" s="238"/>
      <c r="AB450" s="238"/>
      <c r="AC450" s="238"/>
      <c r="AD450" s="238"/>
      <c r="AE450" s="238"/>
      <c r="AF450" s="238"/>
      <c r="AG450" s="238"/>
      <c r="AH450" s="238"/>
    </row>
    <row r="451" ht="13.5" customHeight="1">
      <c r="A451" s="238"/>
      <c r="B451" s="238"/>
      <c r="C451" s="238"/>
      <c r="D451" s="238"/>
      <c r="E451" s="84"/>
      <c r="F451" s="84"/>
      <c r="G451" s="238"/>
      <c r="H451" s="238"/>
      <c r="I451" s="238"/>
      <c r="J451" s="238"/>
      <c r="K451" s="238"/>
      <c r="L451" s="238"/>
      <c r="M451" s="238"/>
      <c r="N451" s="238"/>
      <c r="O451" s="238"/>
      <c r="P451" s="238"/>
      <c r="Q451" s="238"/>
      <c r="R451" s="238"/>
      <c r="S451" s="238"/>
      <c r="T451" s="238"/>
      <c r="U451" s="238"/>
      <c r="V451" s="238"/>
      <c r="W451" s="238"/>
      <c r="X451" s="238"/>
      <c r="Y451" s="238"/>
      <c r="Z451" s="238"/>
      <c r="AA451" s="238"/>
      <c r="AB451" s="238"/>
      <c r="AC451" s="238"/>
      <c r="AD451" s="238"/>
      <c r="AE451" s="238"/>
      <c r="AF451" s="238"/>
      <c r="AG451" s="238"/>
      <c r="AH451" s="238"/>
    </row>
    <row r="452" ht="13.5" customHeight="1">
      <c r="A452" s="238"/>
      <c r="B452" s="238"/>
      <c r="C452" s="238"/>
      <c r="D452" s="238"/>
      <c r="E452" s="84"/>
      <c r="F452" s="84"/>
      <c r="G452" s="238"/>
      <c r="H452" s="238"/>
      <c r="I452" s="238"/>
      <c r="J452" s="238"/>
      <c r="K452" s="238"/>
      <c r="L452" s="238"/>
      <c r="M452" s="238"/>
      <c r="N452" s="238"/>
      <c r="O452" s="238"/>
      <c r="P452" s="238"/>
      <c r="Q452" s="238"/>
      <c r="R452" s="238"/>
      <c r="S452" s="238"/>
      <c r="T452" s="238"/>
      <c r="U452" s="238"/>
      <c r="V452" s="238"/>
      <c r="W452" s="238"/>
      <c r="X452" s="238"/>
      <c r="Y452" s="238"/>
      <c r="Z452" s="238"/>
      <c r="AA452" s="238"/>
      <c r="AB452" s="238"/>
      <c r="AC452" s="238"/>
      <c r="AD452" s="238"/>
      <c r="AE452" s="238"/>
      <c r="AF452" s="238"/>
      <c r="AG452" s="238"/>
      <c r="AH452" s="238"/>
    </row>
    <row r="453" ht="13.5" customHeight="1">
      <c r="A453" s="238"/>
      <c r="B453" s="238"/>
      <c r="C453" s="238"/>
      <c r="D453" s="238"/>
      <c r="E453" s="84"/>
      <c r="F453" s="84"/>
      <c r="G453" s="238"/>
      <c r="H453" s="238"/>
      <c r="I453" s="238"/>
      <c r="J453" s="238"/>
      <c r="K453" s="238"/>
      <c r="L453" s="238"/>
      <c r="M453" s="238"/>
      <c r="N453" s="238"/>
      <c r="O453" s="238"/>
      <c r="P453" s="238"/>
      <c r="Q453" s="238"/>
      <c r="R453" s="238"/>
      <c r="S453" s="238"/>
      <c r="T453" s="238"/>
      <c r="U453" s="238"/>
      <c r="V453" s="238"/>
      <c r="W453" s="238"/>
      <c r="X453" s="238"/>
      <c r="Y453" s="238"/>
      <c r="Z453" s="238"/>
      <c r="AA453" s="238"/>
      <c r="AB453" s="238"/>
      <c r="AC453" s="238"/>
      <c r="AD453" s="238"/>
      <c r="AE453" s="238"/>
      <c r="AF453" s="238"/>
      <c r="AG453" s="238"/>
      <c r="AH453" s="238"/>
    </row>
    <row r="454" ht="13.5" customHeight="1">
      <c r="A454" s="238"/>
      <c r="B454" s="238"/>
      <c r="C454" s="238"/>
      <c r="D454" s="238"/>
      <c r="E454" s="84"/>
      <c r="F454" s="84"/>
      <c r="G454" s="238"/>
      <c r="H454" s="238"/>
      <c r="I454" s="238"/>
      <c r="J454" s="238"/>
      <c r="K454" s="238"/>
      <c r="L454" s="238"/>
      <c r="M454" s="238"/>
      <c r="N454" s="238"/>
      <c r="O454" s="238"/>
      <c r="P454" s="238"/>
      <c r="Q454" s="238"/>
      <c r="R454" s="238"/>
      <c r="S454" s="238"/>
      <c r="T454" s="238"/>
      <c r="U454" s="238"/>
      <c r="V454" s="238"/>
      <c r="W454" s="238"/>
      <c r="X454" s="238"/>
      <c r="Y454" s="238"/>
      <c r="Z454" s="238"/>
      <c r="AA454" s="238"/>
      <c r="AB454" s="238"/>
      <c r="AC454" s="238"/>
      <c r="AD454" s="238"/>
      <c r="AE454" s="238"/>
      <c r="AF454" s="238"/>
      <c r="AG454" s="238"/>
      <c r="AH454" s="238"/>
    </row>
    <row r="455" ht="13.5" customHeight="1">
      <c r="A455" s="238"/>
      <c r="B455" s="238"/>
      <c r="C455" s="238"/>
      <c r="D455" s="238"/>
      <c r="E455" s="84"/>
      <c r="F455" s="84"/>
      <c r="G455" s="238"/>
      <c r="H455" s="238"/>
      <c r="I455" s="238"/>
      <c r="J455" s="238"/>
      <c r="K455" s="238"/>
      <c r="L455" s="238"/>
      <c r="M455" s="238"/>
      <c r="N455" s="238"/>
      <c r="O455" s="238"/>
      <c r="P455" s="238"/>
      <c r="Q455" s="238"/>
      <c r="R455" s="238"/>
      <c r="S455" s="238"/>
      <c r="T455" s="238"/>
      <c r="U455" s="238"/>
      <c r="V455" s="238"/>
      <c r="W455" s="238"/>
      <c r="X455" s="238"/>
      <c r="Y455" s="238"/>
      <c r="Z455" s="238"/>
      <c r="AA455" s="238"/>
      <c r="AB455" s="238"/>
      <c r="AC455" s="238"/>
      <c r="AD455" s="238"/>
      <c r="AE455" s="238"/>
      <c r="AF455" s="238"/>
      <c r="AG455" s="238"/>
      <c r="AH455" s="238"/>
    </row>
    <row r="456" ht="13.5" customHeight="1">
      <c r="A456" s="238"/>
      <c r="B456" s="238"/>
      <c r="C456" s="238"/>
      <c r="D456" s="238"/>
      <c r="E456" s="84"/>
      <c r="F456" s="84"/>
      <c r="G456" s="238"/>
      <c r="H456" s="238"/>
      <c r="I456" s="238"/>
      <c r="J456" s="238"/>
      <c r="K456" s="238"/>
      <c r="L456" s="238"/>
      <c r="M456" s="238"/>
      <c r="N456" s="238"/>
      <c r="O456" s="238"/>
      <c r="P456" s="238"/>
      <c r="Q456" s="238"/>
      <c r="R456" s="238"/>
      <c r="S456" s="238"/>
      <c r="T456" s="238"/>
      <c r="U456" s="238"/>
      <c r="V456" s="238"/>
      <c r="W456" s="238"/>
      <c r="X456" s="238"/>
      <c r="Y456" s="238"/>
      <c r="Z456" s="238"/>
      <c r="AA456" s="238"/>
      <c r="AB456" s="238"/>
      <c r="AC456" s="238"/>
      <c r="AD456" s="238"/>
      <c r="AE456" s="238"/>
      <c r="AF456" s="238"/>
      <c r="AG456" s="238"/>
      <c r="AH456" s="238"/>
    </row>
    <row r="457" ht="13.5" customHeight="1">
      <c r="A457" s="238"/>
      <c r="B457" s="238"/>
      <c r="C457" s="238"/>
      <c r="D457" s="238"/>
      <c r="E457" s="84"/>
      <c r="F457" s="84"/>
      <c r="G457" s="238"/>
      <c r="H457" s="238"/>
      <c r="I457" s="238"/>
      <c r="J457" s="238"/>
      <c r="K457" s="238"/>
      <c r="L457" s="238"/>
      <c r="M457" s="238"/>
      <c r="N457" s="238"/>
      <c r="O457" s="238"/>
      <c r="P457" s="238"/>
      <c r="Q457" s="238"/>
      <c r="R457" s="238"/>
      <c r="S457" s="238"/>
      <c r="T457" s="238"/>
      <c r="U457" s="238"/>
      <c r="V457" s="238"/>
      <c r="W457" s="238"/>
      <c r="X457" s="238"/>
      <c r="Y457" s="238"/>
      <c r="Z457" s="238"/>
      <c r="AA457" s="238"/>
      <c r="AB457" s="238"/>
      <c r="AC457" s="238"/>
      <c r="AD457" s="238"/>
      <c r="AE457" s="238"/>
      <c r="AF457" s="238"/>
      <c r="AG457" s="238"/>
      <c r="AH457" s="238"/>
    </row>
    <row r="458" ht="13.5" customHeight="1">
      <c r="A458" s="238"/>
      <c r="B458" s="238"/>
      <c r="C458" s="238"/>
      <c r="D458" s="238"/>
      <c r="E458" s="84"/>
      <c r="F458" s="84"/>
      <c r="G458" s="238"/>
      <c r="H458" s="238"/>
      <c r="I458" s="238"/>
      <c r="J458" s="238"/>
      <c r="K458" s="238"/>
      <c r="L458" s="238"/>
      <c r="M458" s="238"/>
      <c r="N458" s="238"/>
      <c r="O458" s="238"/>
      <c r="P458" s="238"/>
      <c r="Q458" s="238"/>
      <c r="R458" s="238"/>
      <c r="S458" s="238"/>
      <c r="T458" s="238"/>
      <c r="U458" s="238"/>
      <c r="V458" s="238"/>
      <c r="W458" s="238"/>
      <c r="X458" s="238"/>
      <c r="Y458" s="238"/>
      <c r="Z458" s="238"/>
      <c r="AA458" s="238"/>
      <c r="AB458" s="238"/>
      <c r="AC458" s="238"/>
      <c r="AD458" s="238"/>
      <c r="AE458" s="238"/>
      <c r="AF458" s="238"/>
      <c r="AG458" s="238"/>
      <c r="AH458" s="238"/>
    </row>
    <row r="459" ht="13.5" customHeight="1">
      <c r="A459" s="238"/>
      <c r="B459" s="238"/>
      <c r="C459" s="238"/>
      <c r="D459" s="238"/>
      <c r="E459" s="84"/>
      <c r="F459" s="84"/>
      <c r="G459" s="238"/>
      <c r="H459" s="238"/>
      <c r="I459" s="238"/>
      <c r="J459" s="238"/>
      <c r="K459" s="238"/>
      <c r="L459" s="238"/>
      <c r="M459" s="238"/>
      <c r="N459" s="238"/>
      <c r="O459" s="238"/>
      <c r="P459" s="238"/>
      <c r="Q459" s="238"/>
      <c r="R459" s="238"/>
      <c r="S459" s="238"/>
      <c r="T459" s="238"/>
      <c r="U459" s="238"/>
      <c r="V459" s="238"/>
      <c r="W459" s="238"/>
      <c r="X459" s="238"/>
      <c r="Y459" s="238"/>
      <c r="Z459" s="238"/>
      <c r="AA459" s="238"/>
      <c r="AB459" s="238"/>
      <c r="AC459" s="238"/>
      <c r="AD459" s="238"/>
      <c r="AE459" s="238"/>
      <c r="AF459" s="238"/>
      <c r="AG459" s="238"/>
      <c r="AH459" s="238"/>
    </row>
    <row r="460" ht="13.5" customHeight="1">
      <c r="A460" s="238"/>
      <c r="B460" s="238"/>
      <c r="C460" s="238"/>
      <c r="D460" s="238"/>
      <c r="E460" s="84"/>
      <c r="F460" s="84"/>
      <c r="G460" s="238"/>
      <c r="H460" s="238"/>
      <c r="I460" s="238"/>
      <c r="J460" s="238"/>
      <c r="K460" s="238"/>
      <c r="L460" s="238"/>
      <c r="M460" s="238"/>
      <c r="N460" s="238"/>
      <c r="O460" s="238"/>
      <c r="P460" s="238"/>
      <c r="Q460" s="238"/>
      <c r="R460" s="238"/>
      <c r="S460" s="238"/>
      <c r="T460" s="238"/>
      <c r="U460" s="238"/>
      <c r="V460" s="238"/>
      <c r="W460" s="238"/>
      <c r="X460" s="238"/>
      <c r="Y460" s="238"/>
      <c r="Z460" s="238"/>
      <c r="AA460" s="238"/>
      <c r="AB460" s="238"/>
      <c r="AC460" s="238"/>
      <c r="AD460" s="238"/>
      <c r="AE460" s="238"/>
      <c r="AF460" s="238"/>
      <c r="AG460" s="238"/>
      <c r="AH460" s="238"/>
    </row>
    <row r="461" ht="13.5" customHeight="1">
      <c r="A461" s="238"/>
      <c r="B461" s="238"/>
      <c r="C461" s="238"/>
      <c r="D461" s="238"/>
      <c r="E461" s="84"/>
      <c r="F461" s="84"/>
      <c r="G461" s="238"/>
      <c r="H461" s="238"/>
      <c r="I461" s="238"/>
      <c r="J461" s="238"/>
      <c r="K461" s="238"/>
      <c r="L461" s="238"/>
      <c r="M461" s="238"/>
      <c r="N461" s="238"/>
      <c r="O461" s="238"/>
      <c r="P461" s="238"/>
      <c r="Q461" s="238"/>
      <c r="R461" s="238"/>
      <c r="S461" s="238"/>
      <c r="T461" s="238"/>
      <c r="U461" s="238"/>
      <c r="V461" s="238"/>
      <c r="W461" s="238"/>
      <c r="X461" s="238"/>
      <c r="Y461" s="238"/>
      <c r="Z461" s="238"/>
      <c r="AA461" s="238"/>
      <c r="AB461" s="238"/>
      <c r="AC461" s="238"/>
      <c r="AD461" s="238"/>
      <c r="AE461" s="238"/>
      <c r="AF461" s="238"/>
      <c r="AG461" s="238"/>
      <c r="AH461" s="238"/>
    </row>
    <row r="462" ht="13.5" customHeight="1">
      <c r="A462" s="238"/>
      <c r="B462" s="238"/>
      <c r="C462" s="238"/>
      <c r="D462" s="238"/>
      <c r="E462" s="84"/>
      <c r="F462" s="84"/>
      <c r="G462" s="238"/>
      <c r="H462" s="238"/>
      <c r="I462" s="238"/>
      <c r="J462" s="238"/>
      <c r="K462" s="238"/>
      <c r="L462" s="238"/>
      <c r="M462" s="238"/>
      <c r="N462" s="238"/>
      <c r="O462" s="238"/>
      <c r="P462" s="238"/>
      <c r="Q462" s="238"/>
      <c r="R462" s="238"/>
      <c r="S462" s="238"/>
      <c r="T462" s="238"/>
      <c r="U462" s="238"/>
      <c r="V462" s="238"/>
      <c r="W462" s="238"/>
      <c r="X462" s="238"/>
      <c r="Y462" s="238"/>
      <c r="Z462" s="238"/>
      <c r="AA462" s="238"/>
      <c r="AB462" s="238"/>
      <c r="AC462" s="238"/>
      <c r="AD462" s="238"/>
      <c r="AE462" s="238"/>
      <c r="AF462" s="238"/>
      <c r="AG462" s="238"/>
      <c r="AH462" s="238"/>
    </row>
    <row r="463" ht="13.5" customHeight="1">
      <c r="A463" s="238"/>
      <c r="B463" s="238"/>
      <c r="C463" s="238"/>
      <c r="D463" s="238"/>
      <c r="E463" s="84"/>
      <c r="F463" s="84"/>
      <c r="G463" s="238"/>
      <c r="H463" s="238"/>
      <c r="I463" s="238"/>
      <c r="J463" s="238"/>
      <c r="K463" s="238"/>
      <c r="L463" s="238"/>
      <c r="M463" s="238"/>
      <c r="N463" s="238"/>
      <c r="O463" s="238"/>
      <c r="P463" s="238"/>
      <c r="Q463" s="238"/>
      <c r="R463" s="238"/>
      <c r="S463" s="238"/>
      <c r="T463" s="238"/>
      <c r="U463" s="238"/>
      <c r="V463" s="238"/>
      <c r="W463" s="238"/>
      <c r="X463" s="238"/>
      <c r="Y463" s="238"/>
      <c r="Z463" s="238"/>
      <c r="AA463" s="238"/>
      <c r="AB463" s="238"/>
      <c r="AC463" s="238"/>
      <c r="AD463" s="238"/>
      <c r="AE463" s="238"/>
      <c r="AF463" s="238"/>
      <c r="AG463" s="238"/>
      <c r="AH463" s="238"/>
    </row>
    <row r="464" ht="13.5" customHeight="1">
      <c r="A464" s="238"/>
      <c r="B464" s="238"/>
      <c r="C464" s="238"/>
      <c r="D464" s="238"/>
      <c r="E464" s="84"/>
      <c r="F464" s="84"/>
      <c r="G464" s="238"/>
      <c r="H464" s="238"/>
      <c r="I464" s="238"/>
      <c r="J464" s="238"/>
      <c r="K464" s="238"/>
      <c r="L464" s="238"/>
      <c r="M464" s="238"/>
      <c r="N464" s="238"/>
      <c r="O464" s="238"/>
      <c r="P464" s="238"/>
      <c r="Q464" s="238"/>
      <c r="R464" s="238"/>
      <c r="S464" s="238"/>
      <c r="T464" s="238"/>
      <c r="U464" s="238"/>
      <c r="V464" s="238"/>
      <c r="W464" s="238"/>
      <c r="X464" s="238"/>
      <c r="Y464" s="238"/>
      <c r="Z464" s="238"/>
      <c r="AA464" s="238"/>
      <c r="AB464" s="238"/>
      <c r="AC464" s="238"/>
      <c r="AD464" s="238"/>
      <c r="AE464" s="238"/>
      <c r="AF464" s="238"/>
      <c r="AG464" s="238"/>
      <c r="AH464" s="238"/>
    </row>
    <row r="465" ht="13.5" customHeight="1">
      <c r="A465" s="238"/>
      <c r="B465" s="238"/>
      <c r="C465" s="238"/>
      <c r="D465" s="238"/>
      <c r="E465" s="84"/>
      <c r="F465" s="84"/>
      <c r="G465" s="238"/>
      <c r="H465" s="238"/>
      <c r="I465" s="238"/>
      <c r="J465" s="238"/>
      <c r="K465" s="238"/>
      <c r="L465" s="238"/>
      <c r="M465" s="238"/>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row>
    <row r="466" ht="13.5" customHeight="1">
      <c r="A466" s="238"/>
      <c r="B466" s="238"/>
      <c r="C466" s="238"/>
      <c r="D466" s="238"/>
      <c r="E466" s="84"/>
      <c r="F466" s="84"/>
      <c r="G466" s="238"/>
      <c r="H466" s="238"/>
      <c r="I466" s="238"/>
      <c r="J466" s="238"/>
      <c r="K466" s="238"/>
      <c r="L466" s="238"/>
      <c r="M466" s="238"/>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row>
    <row r="467" ht="13.5" customHeight="1">
      <c r="A467" s="238"/>
      <c r="B467" s="238"/>
      <c r="C467" s="238"/>
      <c r="D467" s="238"/>
      <c r="E467" s="84"/>
      <c r="F467" s="84"/>
      <c r="G467" s="238"/>
      <c r="H467" s="238"/>
      <c r="I467" s="238"/>
      <c r="J467" s="238"/>
      <c r="K467" s="238"/>
      <c r="L467" s="238"/>
      <c r="M467" s="238"/>
      <c r="N467" s="238"/>
      <c r="O467" s="238"/>
      <c r="P467" s="238"/>
      <c r="Q467" s="238"/>
      <c r="R467" s="238"/>
      <c r="S467" s="238"/>
      <c r="T467" s="238"/>
      <c r="U467" s="238"/>
      <c r="V467" s="238"/>
      <c r="W467" s="238"/>
      <c r="X467" s="238"/>
      <c r="Y467" s="238"/>
      <c r="Z467" s="238"/>
      <c r="AA467" s="238"/>
      <c r="AB467" s="238"/>
      <c r="AC467" s="238"/>
      <c r="AD467" s="238"/>
      <c r="AE467" s="238"/>
      <c r="AF467" s="238"/>
      <c r="AG467" s="238"/>
      <c r="AH467" s="238"/>
    </row>
    <row r="468" ht="13.5" customHeight="1">
      <c r="A468" s="238"/>
      <c r="B468" s="238"/>
      <c r="C468" s="238"/>
      <c r="D468" s="238"/>
      <c r="E468" s="84"/>
      <c r="F468" s="84"/>
      <c r="G468" s="238"/>
      <c r="H468" s="238"/>
      <c r="I468" s="238"/>
      <c r="J468" s="238"/>
      <c r="K468" s="238"/>
      <c r="L468" s="238"/>
      <c r="M468" s="238"/>
      <c r="N468" s="238"/>
      <c r="O468" s="238"/>
      <c r="P468" s="238"/>
      <c r="Q468" s="238"/>
      <c r="R468" s="238"/>
      <c r="S468" s="238"/>
      <c r="T468" s="238"/>
      <c r="U468" s="238"/>
      <c r="V468" s="238"/>
      <c r="W468" s="238"/>
      <c r="X468" s="238"/>
      <c r="Y468" s="238"/>
      <c r="Z468" s="238"/>
      <c r="AA468" s="238"/>
      <c r="AB468" s="238"/>
      <c r="AC468" s="238"/>
      <c r="AD468" s="238"/>
      <c r="AE468" s="238"/>
      <c r="AF468" s="238"/>
      <c r="AG468" s="238"/>
      <c r="AH468" s="238"/>
    </row>
    <row r="469" ht="13.5" customHeight="1">
      <c r="A469" s="238"/>
      <c r="B469" s="238"/>
      <c r="C469" s="238"/>
      <c r="D469" s="238"/>
      <c r="E469" s="84"/>
      <c r="F469" s="84"/>
      <c r="G469" s="238"/>
      <c r="H469" s="238"/>
      <c r="I469" s="238"/>
      <c r="J469" s="238"/>
      <c r="K469" s="238"/>
      <c r="L469" s="238"/>
      <c r="M469" s="238"/>
      <c r="N469" s="238"/>
      <c r="O469" s="238"/>
      <c r="P469" s="238"/>
      <c r="Q469" s="238"/>
      <c r="R469" s="238"/>
      <c r="S469" s="238"/>
      <c r="T469" s="238"/>
      <c r="U469" s="238"/>
      <c r="V469" s="238"/>
      <c r="W469" s="238"/>
      <c r="X469" s="238"/>
      <c r="Y469" s="238"/>
      <c r="Z469" s="238"/>
      <c r="AA469" s="238"/>
      <c r="AB469" s="238"/>
      <c r="AC469" s="238"/>
      <c r="AD469" s="238"/>
      <c r="AE469" s="238"/>
      <c r="AF469" s="238"/>
      <c r="AG469" s="238"/>
      <c r="AH469" s="238"/>
    </row>
    <row r="470" ht="13.5" customHeight="1">
      <c r="A470" s="238"/>
      <c r="B470" s="238"/>
      <c r="C470" s="238"/>
      <c r="D470" s="238"/>
      <c r="E470" s="84"/>
      <c r="F470" s="84"/>
      <c r="G470" s="238"/>
      <c r="H470" s="238"/>
      <c r="I470" s="238"/>
      <c r="J470" s="238"/>
      <c r="K470" s="238"/>
      <c r="L470" s="238"/>
      <c r="M470" s="238"/>
      <c r="N470" s="238"/>
      <c r="O470" s="238"/>
      <c r="P470" s="238"/>
      <c r="Q470" s="238"/>
      <c r="R470" s="238"/>
      <c r="S470" s="238"/>
      <c r="T470" s="238"/>
      <c r="U470" s="238"/>
      <c r="V470" s="238"/>
      <c r="W470" s="238"/>
      <c r="X470" s="238"/>
      <c r="Y470" s="238"/>
      <c r="Z470" s="238"/>
      <c r="AA470" s="238"/>
      <c r="AB470" s="238"/>
      <c r="AC470" s="238"/>
      <c r="AD470" s="238"/>
      <c r="AE470" s="238"/>
      <c r="AF470" s="238"/>
      <c r="AG470" s="238"/>
      <c r="AH470" s="238"/>
    </row>
    <row r="471" ht="13.5" customHeight="1">
      <c r="A471" s="238"/>
      <c r="B471" s="238"/>
      <c r="C471" s="238"/>
      <c r="D471" s="238"/>
      <c r="E471" s="84"/>
      <c r="F471" s="84"/>
      <c r="G471" s="238"/>
      <c r="H471" s="238"/>
      <c r="I471" s="238"/>
      <c r="J471" s="238"/>
      <c r="K471" s="238"/>
      <c r="L471" s="238"/>
      <c r="M471" s="238"/>
      <c r="N471" s="238"/>
      <c r="O471" s="238"/>
      <c r="P471" s="238"/>
      <c r="Q471" s="238"/>
      <c r="R471" s="238"/>
      <c r="S471" s="238"/>
      <c r="T471" s="238"/>
      <c r="U471" s="238"/>
      <c r="V471" s="238"/>
      <c r="W471" s="238"/>
      <c r="X471" s="238"/>
      <c r="Y471" s="238"/>
      <c r="Z471" s="238"/>
      <c r="AA471" s="238"/>
      <c r="AB471" s="238"/>
      <c r="AC471" s="238"/>
      <c r="AD471" s="238"/>
      <c r="AE471" s="238"/>
      <c r="AF471" s="238"/>
      <c r="AG471" s="238"/>
      <c r="AH471" s="238"/>
    </row>
    <row r="472" ht="13.5" customHeight="1">
      <c r="A472" s="238"/>
      <c r="B472" s="238"/>
      <c r="C472" s="238"/>
      <c r="D472" s="238"/>
      <c r="E472" s="84"/>
      <c r="F472" s="84"/>
      <c r="G472" s="238"/>
      <c r="H472" s="238"/>
      <c r="I472" s="238"/>
      <c r="J472" s="238"/>
      <c r="K472" s="238"/>
      <c r="L472" s="238"/>
      <c r="M472" s="238"/>
      <c r="N472" s="238"/>
      <c r="O472" s="238"/>
      <c r="P472" s="238"/>
      <c r="Q472" s="238"/>
      <c r="R472" s="238"/>
      <c r="S472" s="238"/>
      <c r="T472" s="238"/>
      <c r="U472" s="238"/>
      <c r="V472" s="238"/>
      <c r="W472" s="238"/>
      <c r="X472" s="238"/>
      <c r="Y472" s="238"/>
      <c r="Z472" s="238"/>
      <c r="AA472" s="238"/>
      <c r="AB472" s="238"/>
      <c r="AC472" s="238"/>
      <c r="AD472" s="238"/>
      <c r="AE472" s="238"/>
      <c r="AF472" s="238"/>
      <c r="AG472" s="238"/>
      <c r="AH472" s="238"/>
    </row>
    <row r="473" ht="13.5" customHeight="1">
      <c r="A473" s="238"/>
      <c r="B473" s="238"/>
      <c r="C473" s="238"/>
      <c r="D473" s="238"/>
      <c r="E473" s="84"/>
      <c r="F473" s="84"/>
      <c r="G473" s="238"/>
      <c r="H473" s="238"/>
      <c r="I473" s="238"/>
      <c r="J473" s="238"/>
      <c r="K473" s="238"/>
      <c r="L473" s="238"/>
      <c r="M473" s="238"/>
      <c r="N473" s="238"/>
      <c r="O473" s="238"/>
      <c r="P473" s="238"/>
      <c r="Q473" s="238"/>
      <c r="R473" s="238"/>
      <c r="S473" s="238"/>
      <c r="T473" s="238"/>
      <c r="U473" s="238"/>
      <c r="V473" s="238"/>
      <c r="W473" s="238"/>
      <c r="X473" s="238"/>
      <c r="Y473" s="238"/>
      <c r="Z473" s="238"/>
      <c r="AA473" s="238"/>
      <c r="AB473" s="238"/>
      <c r="AC473" s="238"/>
      <c r="AD473" s="238"/>
      <c r="AE473" s="238"/>
      <c r="AF473" s="238"/>
      <c r="AG473" s="238"/>
      <c r="AH473" s="238"/>
    </row>
    <row r="474" ht="13.5" customHeight="1">
      <c r="A474" s="238"/>
      <c r="B474" s="238"/>
      <c r="C474" s="238"/>
      <c r="D474" s="238"/>
      <c r="E474" s="84"/>
      <c r="F474" s="84"/>
      <c r="G474" s="238"/>
      <c r="H474" s="238"/>
      <c r="I474" s="238"/>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row>
    <row r="475" ht="13.5" customHeight="1">
      <c r="A475" s="238"/>
      <c r="B475" s="238"/>
      <c r="C475" s="238"/>
      <c r="D475" s="238"/>
      <c r="E475" s="84"/>
      <c r="F475" s="84"/>
      <c r="G475" s="238"/>
      <c r="H475" s="238"/>
      <c r="I475" s="238"/>
      <c r="J475" s="238"/>
      <c r="K475" s="238"/>
      <c r="L475" s="238"/>
      <c r="M475" s="238"/>
      <c r="N475" s="238"/>
      <c r="O475" s="238"/>
      <c r="P475" s="238"/>
      <c r="Q475" s="238"/>
      <c r="R475" s="238"/>
      <c r="S475" s="238"/>
      <c r="T475" s="238"/>
      <c r="U475" s="238"/>
      <c r="V475" s="238"/>
      <c r="W475" s="238"/>
      <c r="X475" s="238"/>
      <c r="Y475" s="238"/>
      <c r="Z475" s="238"/>
      <c r="AA475" s="238"/>
      <c r="AB475" s="238"/>
      <c r="AC475" s="238"/>
      <c r="AD475" s="238"/>
      <c r="AE475" s="238"/>
      <c r="AF475" s="238"/>
      <c r="AG475" s="238"/>
      <c r="AH475" s="238"/>
    </row>
    <row r="476" ht="13.5" customHeight="1">
      <c r="A476" s="238"/>
      <c r="B476" s="238"/>
      <c r="C476" s="238"/>
      <c r="D476" s="238"/>
      <c r="E476" s="84"/>
      <c r="F476" s="84"/>
      <c r="G476" s="238"/>
      <c r="H476" s="238"/>
      <c r="I476" s="238"/>
      <c r="J476" s="238"/>
      <c r="K476" s="238"/>
      <c r="L476" s="238"/>
      <c r="M476" s="238"/>
      <c r="N476" s="238"/>
      <c r="O476" s="238"/>
      <c r="P476" s="238"/>
      <c r="Q476" s="238"/>
      <c r="R476" s="238"/>
      <c r="S476" s="238"/>
      <c r="T476" s="238"/>
      <c r="U476" s="238"/>
      <c r="V476" s="238"/>
      <c r="W476" s="238"/>
      <c r="X476" s="238"/>
      <c r="Y476" s="238"/>
      <c r="Z476" s="238"/>
      <c r="AA476" s="238"/>
      <c r="AB476" s="238"/>
      <c r="AC476" s="238"/>
      <c r="AD476" s="238"/>
      <c r="AE476" s="238"/>
      <c r="AF476" s="238"/>
      <c r="AG476" s="238"/>
      <c r="AH476" s="238"/>
    </row>
    <row r="477" ht="13.5" customHeight="1">
      <c r="A477" s="238"/>
      <c r="B477" s="238"/>
      <c r="C477" s="238"/>
      <c r="D477" s="238"/>
      <c r="E477" s="84"/>
      <c r="F477" s="84"/>
      <c r="G477" s="238"/>
      <c r="H477" s="238"/>
      <c r="I477" s="238"/>
      <c r="J477" s="238"/>
      <c r="K477" s="238"/>
      <c r="L477" s="238"/>
      <c r="M477" s="238"/>
      <c r="N477" s="238"/>
      <c r="O477" s="238"/>
      <c r="P477" s="238"/>
      <c r="Q477" s="238"/>
      <c r="R477" s="238"/>
      <c r="S477" s="238"/>
      <c r="T477" s="238"/>
      <c r="U477" s="238"/>
      <c r="V477" s="238"/>
      <c r="W477" s="238"/>
      <c r="X477" s="238"/>
      <c r="Y477" s="238"/>
      <c r="Z477" s="238"/>
      <c r="AA477" s="238"/>
      <c r="AB477" s="238"/>
      <c r="AC477" s="238"/>
      <c r="AD477" s="238"/>
      <c r="AE477" s="238"/>
      <c r="AF477" s="238"/>
      <c r="AG477" s="238"/>
      <c r="AH477" s="238"/>
    </row>
    <row r="478" ht="13.5" customHeight="1">
      <c r="A478" s="238"/>
      <c r="B478" s="238"/>
      <c r="C478" s="238"/>
      <c r="D478" s="238"/>
      <c r="E478" s="84"/>
      <c r="F478" s="84"/>
      <c r="G478" s="238"/>
      <c r="H478" s="238"/>
      <c r="I478" s="238"/>
      <c r="J478" s="238"/>
      <c r="K478" s="238"/>
      <c r="L478" s="238"/>
      <c r="M478" s="238"/>
      <c r="N478" s="238"/>
      <c r="O478" s="238"/>
      <c r="P478" s="238"/>
      <c r="Q478" s="238"/>
      <c r="R478" s="238"/>
      <c r="S478" s="238"/>
      <c r="T478" s="238"/>
      <c r="U478" s="238"/>
      <c r="V478" s="238"/>
      <c r="W478" s="238"/>
      <c r="X478" s="238"/>
      <c r="Y478" s="238"/>
      <c r="Z478" s="238"/>
      <c r="AA478" s="238"/>
      <c r="AB478" s="238"/>
      <c r="AC478" s="238"/>
      <c r="AD478" s="238"/>
      <c r="AE478" s="238"/>
      <c r="AF478" s="238"/>
      <c r="AG478" s="238"/>
      <c r="AH478" s="238"/>
    </row>
    <row r="479" ht="13.5" customHeight="1">
      <c r="A479" s="238"/>
      <c r="B479" s="238"/>
      <c r="C479" s="238"/>
      <c r="D479" s="238"/>
      <c r="E479" s="84"/>
      <c r="F479" s="84"/>
      <c r="G479" s="238"/>
      <c r="H479" s="238"/>
      <c r="I479" s="238"/>
      <c r="J479" s="238"/>
      <c r="K479" s="238"/>
      <c r="L479" s="238"/>
      <c r="M479" s="238"/>
      <c r="N479" s="238"/>
      <c r="O479" s="238"/>
      <c r="P479" s="238"/>
      <c r="Q479" s="238"/>
      <c r="R479" s="238"/>
      <c r="S479" s="238"/>
      <c r="T479" s="238"/>
      <c r="U479" s="238"/>
      <c r="V479" s="238"/>
      <c r="W479" s="238"/>
      <c r="X479" s="238"/>
      <c r="Y479" s="238"/>
      <c r="Z479" s="238"/>
      <c r="AA479" s="238"/>
      <c r="AB479" s="238"/>
      <c r="AC479" s="238"/>
      <c r="AD479" s="238"/>
      <c r="AE479" s="238"/>
      <c r="AF479" s="238"/>
      <c r="AG479" s="238"/>
      <c r="AH479" s="238"/>
    </row>
    <row r="480" ht="13.5" customHeight="1">
      <c r="A480" s="238"/>
      <c r="B480" s="238"/>
      <c r="C480" s="238"/>
      <c r="D480" s="238"/>
      <c r="E480" s="84"/>
      <c r="F480" s="84"/>
      <c r="G480" s="238"/>
      <c r="H480" s="238"/>
      <c r="I480" s="238"/>
      <c r="J480" s="238"/>
      <c r="K480" s="238"/>
      <c r="L480" s="238"/>
      <c r="M480" s="238"/>
      <c r="N480" s="238"/>
      <c r="O480" s="238"/>
      <c r="P480" s="238"/>
      <c r="Q480" s="238"/>
      <c r="R480" s="238"/>
      <c r="S480" s="238"/>
      <c r="T480" s="238"/>
      <c r="U480" s="238"/>
      <c r="V480" s="238"/>
      <c r="W480" s="238"/>
      <c r="X480" s="238"/>
      <c r="Y480" s="238"/>
      <c r="Z480" s="238"/>
      <c r="AA480" s="238"/>
      <c r="AB480" s="238"/>
      <c r="AC480" s="238"/>
      <c r="AD480" s="238"/>
      <c r="AE480" s="238"/>
      <c r="AF480" s="238"/>
      <c r="AG480" s="238"/>
      <c r="AH480" s="238"/>
    </row>
    <row r="481" ht="13.5" customHeight="1">
      <c r="A481" s="238"/>
      <c r="B481" s="238"/>
      <c r="C481" s="238"/>
      <c r="D481" s="238"/>
      <c r="E481" s="84"/>
      <c r="F481" s="84"/>
      <c r="G481" s="238"/>
      <c r="H481" s="238"/>
      <c r="I481" s="238"/>
      <c r="J481" s="238"/>
      <c r="K481" s="238"/>
      <c r="L481" s="238"/>
      <c r="M481" s="238"/>
      <c r="N481" s="238"/>
      <c r="O481" s="238"/>
      <c r="P481" s="238"/>
      <c r="Q481" s="238"/>
      <c r="R481" s="238"/>
      <c r="S481" s="238"/>
      <c r="T481" s="238"/>
      <c r="U481" s="238"/>
      <c r="V481" s="238"/>
      <c r="W481" s="238"/>
      <c r="X481" s="238"/>
      <c r="Y481" s="238"/>
      <c r="Z481" s="238"/>
      <c r="AA481" s="238"/>
      <c r="AB481" s="238"/>
      <c r="AC481" s="238"/>
      <c r="AD481" s="238"/>
      <c r="AE481" s="238"/>
      <c r="AF481" s="238"/>
      <c r="AG481" s="238"/>
      <c r="AH481" s="238"/>
    </row>
    <row r="482" ht="13.5" customHeight="1">
      <c r="A482" s="238"/>
      <c r="B482" s="238"/>
      <c r="C482" s="238"/>
      <c r="D482" s="238"/>
      <c r="E482" s="84"/>
      <c r="F482" s="84"/>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row>
    <row r="483" ht="13.5" customHeight="1">
      <c r="A483" s="238"/>
      <c r="B483" s="238"/>
      <c r="C483" s="238"/>
      <c r="D483" s="238"/>
      <c r="E483" s="84"/>
      <c r="F483" s="84"/>
      <c r="G483" s="238"/>
      <c r="H483" s="238"/>
      <c r="I483" s="238"/>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row>
    <row r="484" ht="13.5" customHeight="1">
      <c r="A484" s="238"/>
      <c r="B484" s="238"/>
      <c r="C484" s="238"/>
      <c r="D484" s="238"/>
      <c r="E484" s="84"/>
      <c r="F484" s="84"/>
      <c r="G484" s="238"/>
      <c r="H484" s="238"/>
      <c r="I484" s="238"/>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row>
    <row r="485" ht="13.5" customHeight="1">
      <c r="A485" s="238"/>
      <c r="B485" s="238"/>
      <c r="C485" s="238"/>
      <c r="D485" s="238"/>
      <c r="E485" s="84"/>
      <c r="F485" s="84"/>
      <c r="G485" s="238"/>
      <c r="H485" s="238"/>
      <c r="I485" s="238"/>
      <c r="J485" s="238"/>
      <c r="K485" s="238"/>
      <c r="L485" s="238"/>
      <c r="M485" s="238"/>
      <c r="N485" s="238"/>
      <c r="O485" s="238"/>
      <c r="P485" s="238"/>
      <c r="Q485" s="238"/>
      <c r="R485" s="238"/>
      <c r="S485" s="238"/>
      <c r="T485" s="238"/>
      <c r="U485" s="238"/>
      <c r="V485" s="238"/>
      <c r="W485" s="238"/>
      <c r="X485" s="238"/>
      <c r="Y485" s="238"/>
      <c r="Z485" s="238"/>
      <c r="AA485" s="238"/>
      <c r="AB485" s="238"/>
      <c r="AC485" s="238"/>
      <c r="AD485" s="238"/>
      <c r="AE485" s="238"/>
      <c r="AF485" s="238"/>
      <c r="AG485" s="238"/>
      <c r="AH485" s="238"/>
    </row>
    <row r="486" ht="13.5" customHeight="1">
      <c r="A486" s="238"/>
      <c r="B486" s="238"/>
      <c r="C486" s="238"/>
      <c r="D486" s="238"/>
      <c r="E486" s="84"/>
      <c r="F486" s="84"/>
      <c r="G486" s="238"/>
      <c r="H486" s="238"/>
      <c r="I486" s="238"/>
      <c r="J486" s="238"/>
      <c r="K486" s="238"/>
      <c r="L486" s="238"/>
      <c r="M486" s="238"/>
      <c r="N486" s="238"/>
      <c r="O486" s="238"/>
      <c r="P486" s="238"/>
      <c r="Q486" s="238"/>
      <c r="R486" s="238"/>
      <c r="S486" s="238"/>
      <c r="T486" s="238"/>
      <c r="U486" s="238"/>
      <c r="V486" s="238"/>
      <c r="W486" s="238"/>
      <c r="X486" s="238"/>
      <c r="Y486" s="238"/>
      <c r="Z486" s="238"/>
      <c r="AA486" s="238"/>
      <c r="AB486" s="238"/>
      <c r="AC486" s="238"/>
      <c r="AD486" s="238"/>
      <c r="AE486" s="238"/>
      <c r="AF486" s="238"/>
      <c r="AG486" s="238"/>
      <c r="AH486" s="238"/>
    </row>
    <row r="487" ht="13.5" customHeight="1">
      <c r="A487" s="238"/>
      <c r="B487" s="238"/>
      <c r="C487" s="238"/>
      <c r="D487" s="238"/>
      <c r="E487" s="84"/>
      <c r="F487" s="84"/>
      <c r="G487" s="238"/>
      <c r="H487" s="238"/>
      <c r="I487" s="238"/>
      <c r="J487" s="238"/>
      <c r="K487" s="238"/>
      <c r="L487" s="238"/>
      <c r="M487" s="238"/>
      <c r="N487" s="238"/>
      <c r="O487" s="238"/>
      <c r="P487" s="238"/>
      <c r="Q487" s="238"/>
      <c r="R487" s="238"/>
      <c r="S487" s="238"/>
      <c r="T487" s="238"/>
      <c r="U487" s="238"/>
      <c r="V487" s="238"/>
      <c r="W487" s="238"/>
      <c r="X487" s="238"/>
      <c r="Y487" s="238"/>
      <c r="Z487" s="238"/>
      <c r="AA487" s="238"/>
      <c r="AB487" s="238"/>
      <c r="AC487" s="238"/>
      <c r="AD487" s="238"/>
      <c r="AE487" s="238"/>
      <c r="AF487" s="238"/>
      <c r="AG487" s="238"/>
      <c r="AH487" s="238"/>
    </row>
    <row r="488" ht="13.5" customHeight="1">
      <c r="A488" s="238"/>
      <c r="B488" s="238"/>
      <c r="C488" s="238"/>
      <c r="D488" s="238"/>
      <c r="E488" s="84"/>
      <c r="F488" s="84"/>
      <c r="G488" s="238"/>
      <c r="H488" s="238"/>
      <c r="I488" s="238"/>
      <c r="J488" s="238"/>
      <c r="K488" s="238"/>
      <c r="L488" s="238"/>
      <c r="M488" s="238"/>
      <c r="N488" s="238"/>
      <c r="O488" s="238"/>
      <c r="P488" s="238"/>
      <c r="Q488" s="238"/>
      <c r="R488" s="238"/>
      <c r="S488" s="238"/>
      <c r="T488" s="238"/>
      <c r="U488" s="238"/>
      <c r="V488" s="238"/>
      <c r="W488" s="238"/>
      <c r="X488" s="238"/>
      <c r="Y488" s="238"/>
      <c r="Z488" s="238"/>
      <c r="AA488" s="238"/>
      <c r="AB488" s="238"/>
      <c r="AC488" s="238"/>
      <c r="AD488" s="238"/>
      <c r="AE488" s="238"/>
      <c r="AF488" s="238"/>
      <c r="AG488" s="238"/>
      <c r="AH488" s="238"/>
    </row>
    <row r="489" ht="13.5" customHeight="1">
      <c r="A489" s="238"/>
      <c r="B489" s="238"/>
      <c r="C489" s="238"/>
      <c r="D489" s="238"/>
      <c r="E489" s="84"/>
      <c r="F489" s="84"/>
      <c r="G489" s="238"/>
      <c r="H489" s="238"/>
      <c r="I489" s="238"/>
      <c r="J489" s="238"/>
      <c r="K489" s="238"/>
      <c r="L489" s="238"/>
      <c r="M489" s="238"/>
      <c r="N489" s="238"/>
      <c r="O489" s="238"/>
      <c r="P489" s="238"/>
      <c r="Q489" s="238"/>
      <c r="R489" s="238"/>
      <c r="S489" s="238"/>
      <c r="T489" s="238"/>
      <c r="U489" s="238"/>
      <c r="V489" s="238"/>
      <c r="W489" s="238"/>
      <c r="X489" s="238"/>
      <c r="Y489" s="238"/>
      <c r="Z489" s="238"/>
      <c r="AA489" s="238"/>
      <c r="AB489" s="238"/>
      <c r="AC489" s="238"/>
      <c r="AD489" s="238"/>
      <c r="AE489" s="238"/>
      <c r="AF489" s="238"/>
      <c r="AG489" s="238"/>
      <c r="AH489" s="238"/>
    </row>
    <row r="490" ht="13.5" customHeight="1">
      <c r="A490" s="238"/>
      <c r="B490" s="238"/>
      <c r="C490" s="238"/>
      <c r="D490" s="238"/>
      <c r="E490" s="84"/>
      <c r="F490" s="84"/>
      <c r="G490" s="238"/>
      <c r="H490" s="238"/>
      <c r="I490" s="238"/>
      <c r="J490" s="238"/>
      <c r="K490" s="238"/>
      <c r="L490" s="238"/>
      <c r="M490" s="238"/>
      <c r="N490" s="238"/>
      <c r="O490" s="238"/>
      <c r="P490" s="238"/>
      <c r="Q490" s="238"/>
      <c r="R490" s="238"/>
      <c r="S490" s="238"/>
      <c r="T490" s="238"/>
      <c r="U490" s="238"/>
      <c r="V490" s="238"/>
      <c r="W490" s="238"/>
      <c r="X490" s="238"/>
      <c r="Y490" s="238"/>
      <c r="Z490" s="238"/>
      <c r="AA490" s="238"/>
      <c r="AB490" s="238"/>
      <c r="AC490" s="238"/>
      <c r="AD490" s="238"/>
      <c r="AE490" s="238"/>
      <c r="AF490" s="238"/>
      <c r="AG490" s="238"/>
      <c r="AH490" s="238"/>
    </row>
    <row r="491" ht="13.5" customHeight="1">
      <c r="A491" s="238"/>
      <c r="B491" s="238"/>
      <c r="C491" s="238"/>
      <c r="D491" s="238"/>
      <c r="E491" s="84"/>
      <c r="F491" s="84"/>
      <c r="G491" s="238"/>
      <c r="H491" s="238"/>
      <c r="I491" s="238"/>
      <c r="J491" s="238"/>
      <c r="K491" s="238"/>
      <c r="L491" s="238"/>
      <c r="M491" s="238"/>
      <c r="N491" s="238"/>
      <c r="O491" s="238"/>
      <c r="P491" s="238"/>
      <c r="Q491" s="238"/>
      <c r="R491" s="238"/>
      <c r="S491" s="238"/>
      <c r="T491" s="238"/>
      <c r="U491" s="238"/>
      <c r="V491" s="238"/>
      <c r="W491" s="238"/>
      <c r="X491" s="238"/>
      <c r="Y491" s="238"/>
      <c r="Z491" s="238"/>
      <c r="AA491" s="238"/>
      <c r="AB491" s="238"/>
      <c r="AC491" s="238"/>
      <c r="AD491" s="238"/>
      <c r="AE491" s="238"/>
      <c r="AF491" s="238"/>
      <c r="AG491" s="238"/>
      <c r="AH491" s="238"/>
    </row>
    <row r="492" ht="13.5" customHeight="1">
      <c r="A492" s="238"/>
      <c r="B492" s="238"/>
      <c r="C492" s="238"/>
      <c r="D492" s="238"/>
      <c r="E492" s="84"/>
      <c r="F492" s="84"/>
      <c r="G492" s="238"/>
      <c r="H492" s="238"/>
      <c r="I492" s="238"/>
      <c r="J492" s="238"/>
      <c r="K492" s="238"/>
      <c r="L492" s="238"/>
      <c r="M492" s="238"/>
      <c r="N492" s="238"/>
      <c r="O492" s="238"/>
      <c r="P492" s="238"/>
      <c r="Q492" s="238"/>
      <c r="R492" s="238"/>
      <c r="S492" s="238"/>
      <c r="T492" s="238"/>
      <c r="U492" s="238"/>
      <c r="V492" s="238"/>
      <c r="W492" s="238"/>
      <c r="X492" s="238"/>
      <c r="Y492" s="238"/>
      <c r="Z492" s="238"/>
      <c r="AA492" s="238"/>
      <c r="AB492" s="238"/>
      <c r="AC492" s="238"/>
      <c r="AD492" s="238"/>
      <c r="AE492" s="238"/>
      <c r="AF492" s="238"/>
      <c r="AG492" s="238"/>
      <c r="AH492" s="238"/>
    </row>
    <row r="493" ht="13.5" customHeight="1">
      <c r="A493" s="238"/>
      <c r="B493" s="238"/>
      <c r="C493" s="238"/>
      <c r="D493" s="238"/>
      <c r="E493" s="84"/>
      <c r="F493" s="84"/>
      <c r="G493" s="238"/>
      <c r="H493" s="238"/>
      <c r="I493" s="238"/>
      <c r="J493" s="238"/>
      <c r="K493" s="238"/>
      <c r="L493" s="238"/>
      <c r="M493" s="238"/>
      <c r="N493" s="238"/>
      <c r="O493" s="238"/>
      <c r="P493" s="238"/>
      <c r="Q493" s="238"/>
      <c r="R493" s="238"/>
      <c r="S493" s="238"/>
      <c r="T493" s="238"/>
      <c r="U493" s="238"/>
      <c r="V493" s="238"/>
      <c r="W493" s="238"/>
      <c r="X493" s="238"/>
      <c r="Y493" s="238"/>
      <c r="Z493" s="238"/>
      <c r="AA493" s="238"/>
      <c r="AB493" s="238"/>
      <c r="AC493" s="238"/>
      <c r="AD493" s="238"/>
      <c r="AE493" s="238"/>
      <c r="AF493" s="238"/>
      <c r="AG493" s="238"/>
      <c r="AH493" s="238"/>
    </row>
    <row r="494" ht="13.5" customHeight="1">
      <c r="A494" s="238"/>
      <c r="B494" s="238"/>
      <c r="C494" s="238"/>
      <c r="D494" s="238"/>
      <c r="E494" s="84"/>
      <c r="F494" s="84"/>
      <c r="G494" s="238"/>
      <c r="H494" s="238"/>
      <c r="I494" s="238"/>
      <c r="J494" s="238"/>
      <c r="K494" s="238"/>
      <c r="L494" s="238"/>
      <c r="M494" s="238"/>
      <c r="N494" s="238"/>
      <c r="O494" s="238"/>
      <c r="P494" s="238"/>
      <c r="Q494" s="238"/>
      <c r="R494" s="238"/>
      <c r="S494" s="238"/>
      <c r="T494" s="238"/>
      <c r="U494" s="238"/>
      <c r="V494" s="238"/>
      <c r="W494" s="238"/>
      <c r="X494" s="238"/>
      <c r="Y494" s="238"/>
      <c r="Z494" s="238"/>
      <c r="AA494" s="238"/>
      <c r="AB494" s="238"/>
      <c r="AC494" s="238"/>
      <c r="AD494" s="238"/>
      <c r="AE494" s="238"/>
      <c r="AF494" s="238"/>
      <c r="AG494" s="238"/>
      <c r="AH494" s="238"/>
    </row>
    <row r="495" ht="13.5" customHeight="1">
      <c r="A495" s="238"/>
      <c r="B495" s="238"/>
      <c r="C495" s="238"/>
      <c r="D495" s="238"/>
      <c r="E495" s="84"/>
      <c r="F495" s="84"/>
      <c r="G495" s="238"/>
      <c r="H495" s="238"/>
      <c r="I495" s="238"/>
      <c r="J495" s="238"/>
      <c r="K495" s="238"/>
      <c r="L495" s="238"/>
      <c r="M495" s="238"/>
      <c r="N495" s="238"/>
      <c r="O495" s="238"/>
      <c r="P495" s="238"/>
      <c r="Q495" s="238"/>
      <c r="R495" s="238"/>
      <c r="S495" s="238"/>
      <c r="T495" s="238"/>
      <c r="U495" s="238"/>
      <c r="V495" s="238"/>
      <c r="W495" s="238"/>
      <c r="X495" s="238"/>
      <c r="Y495" s="238"/>
      <c r="Z495" s="238"/>
      <c r="AA495" s="238"/>
      <c r="AB495" s="238"/>
      <c r="AC495" s="238"/>
      <c r="AD495" s="238"/>
      <c r="AE495" s="238"/>
      <c r="AF495" s="238"/>
      <c r="AG495" s="238"/>
      <c r="AH495" s="238"/>
    </row>
    <row r="496" ht="13.5" customHeight="1">
      <c r="A496" s="238"/>
      <c r="B496" s="238"/>
      <c r="C496" s="238"/>
      <c r="D496" s="238"/>
      <c r="E496" s="84"/>
      <c r="F496" s="84"/>
      <c r="G496" s="238"/>
      <c r="H496" s="238"/>
      <c r="I496" s="238"/>
      <c r="J496" s="238"/>
      <c r="K496" s="238"/>
      <c r="L496" s="238"/>
      <c r="M496" s="238"/>
      <c r="N496" s="238"/>
      <c r="O496" s="238"/>
      <c r="P496" s="238"/>
      <c r="Q496" s="238"/>
      <c r="R496" s="238"/>
      <c r="S496" s="238"/>
      <c r="T496" s="238"/>
      <c r="U496" s="238"/>
      <c r="V496" s="238"/>
      <c r="W496" s="238"/>
      <c r="X496" s="238"/>
      <c r="Y496" s="238"/>
      <c r="Z496" s="238"/>
      <c r="AA496" s="238"/>
      <c r="AB496" s="238"/>
      <c r="AC496" s="238"/>
      <c r="AD496" s="238"/>
      <c r="AE496" s="238"/>
      <c r="AF496" s="238"/>
      <c r="AG496" s="238"/>
      <c r="AH496" s="238"/>
    </row>
    <row r="497" ht="13.5" customHeight="1">
      <c r="A497" s="238"/>
      <c r="B497" s="238"/>
      <c r="C497" s="238"/>
      <c r="D497" s="238"/>
      <c r="E497" s="84"/>
      <c r="F497" s="84"/>
      <c r="G497" s="238"/>
      <c r="H497" s="238"/>
      <c r="I497" s="238"/>
      <c r="J497" s="238"/>
      <c r="K497" s="238"/>
      <c r="L497" s="238"/>
      <c r="M497" s="238"/>
      <c r="N497" s="238"/>
      <c r="O497" s="238"/>
      <c r="P497" s="238"/>
      <c r="Q497" s="238"/>
      <c r="R497" s="238"/>
      <c r="S497" s="238"/>
      <c r="T497" s="238"/>
      <c r="U497" s="238"/>
      <c r="V497" s="238"/>
      <c r="W497" s="238"/>
      <c r="X497" s="238"/>
      <c r="Y497" s="238"/>
      <c r="Z497" s="238"/>
      <c r="AA497" s="238"/>
      <c r="AB497" s="238"/>
      <c r="AC497" s="238"/>
      <c r="AD497" s="238"/>
      <c r="AE497" s="238"/>
      <c r="AF497" s="238"/>
      <c r="AG497" s="238"/>
      <c r="AH497" s="238"/>
    </row>
    <row r="498" ht="13.5" customHeight="1">
      <c r="A498" s="238"/>
      <c r="B498" s="238"/>
      <c r="C498" s="238"/>
      <c r="D498" s="238"/>
      <c r="E498" s="84"/>
      <c r="F498" s="84"/>
      <c r="G498" s="238"/>
      <c r="H498" s="238"/>
      <c r="I498" s="238"/>
      <c r="J498" s="238"/>
      <c r="K498" s="238"/>
      <c r="L498" s="238"/>
      <c r="M498" s="238"/>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row>
    <row r="499" ht="13.5" customHeight="1">
      <c r="A499" s="238"/>
      <c r="B499" s="238"/>
      <c r="C499" s="238"/>
      <c r="D499" s="238"/>
      <c r="E499" s="84"/>
      <c r="F499" s="84"/>
      <c r="G499" s="238"/>
      <c r="H499" s="238"/>
      <c r="I499" s="238"/>
      <c r="J499" s="238"/>
      <c r="K499" s="238"/>
      <c r="L499" s="238"/>
      <c r="M499" s="238"/>
      <c r="N499" s="238"/>
      <c r="O499" s="238"/>
      <c r="P499" s="238"/>
      <c r="Q499" s="238"/>
      <c r="R499" s="238"/>
      <c r="S499" s="238"/>
      <c r="T499" s="238"/>
      <c r="U499" s="238"/>
      <c r="V499" s="238"/>
      <c r="W499" s="238"/>
      <c r="X499" s="238"/>
      <c r="Y499" s="238"/>
      <c r="Z499" s="238"/>
      <c r="AA499" s="238"/>
      <c r="AB499" s="238"/>
      <c r="AC499" s="238"/>
      <c r="AD499" s="238"/>
      <c r="AE499" s="238"/>
      <c r="AF499" s="238"/>
      <c r="AG499" s="238"/>
      <c r="AH499" s="238"/>
    </row>
    <row r="500" ht="13.5" customHeight="1">
      <c r="A500" s="238"/>
      <c r="B500" s="238"/>
      <c r="C500" s="238"/>
      <c r="D500" s="238"/>
      <c r="E500" s="84"/>
      <c r="F500" s="84"/>
      <c r="G500" s="238"/>
      <c r="H500" s="238"/>
      <c r="I500" s="238"/>
      <c r="J500" s="238"/>
      <c r="K500" s="238"/>
      <c r="L500" s="238"/>
      <c r="M500" s="238"/>
      <c r="N500" s="238"/>
      <c r="O500" s="238"/>
      <c r="P500" s="238"/>
      <c r="Q500" s="238"/>
      <c r="R500" s="238"/>
      <c r="S500" s="238"/>
      <c r="T500" s="238"/>
      <c r="U500" s="238"/>
      <c r="V500" s="238"/>
      <c r="W500" s="238"/>
      <c r="X500" s="238"/>
      <c r="Y500" s="238"/>
      <c r="Z500" s="238"/>
      <c r="AA500" s="238"/>
      <c r="AB500" s="238"/>
      <c r="AC500" s="238"/>
      <c r="AD500" s="238"/>
      <c r="AE500" s="238"/>
      <c r="AF500" s="238"/>
      <c r="AG500" s="238"/>
      <c r="AH500" s="238"/>
    </row>
    <row r="501" ht="13.5" customHeight="1">
      <c r="A501" s="238"/>
      <c r="B501" s="238"/>
      <c r="C501" s="238"/>
      <c r="D501" s="238"/>
      <c r="E501" s="84"/>
      <c r="F501" s="84"/>
      <c r="G501" s="238"/>
      <c r="H501" s="238"/>
      <c r="I501" s="238"/>
      <c r="J501" s="238"/>
      <c r="K501" s="238"/>
      <c r="L501" s="238"/>
      <c r="M501" s="238"/>
      <c r="N501" s="238"/>
      <c r="O501" s="238"/>
      <c r="P501" s="238"/>
      <c r="Q501" s="238"/>
      <c r="R501" s="238"/>
      <c r="S501" s="238"/>
      <c r="T501" s="238"/>
      <c r="U501" s="238"/>
      <c r="V501" s="238"/>
      <c r="W501" s="238"/>
      <c r="X501" s="238"/>
      <c r="Y501" s="238"/>
      <c r="Z501" s="238"/>
      <c r="AA501" s="238"/>
      <c r="AB501" s="238"/>
      <c r="AC501" s="238"/>
      <c r="AD501" s="238"/>
      <c r="AE501" s="238"/>
      <c r="AF501" s="238"/>
      <c r="AG501" s="238"/>
      <c r="AH501" s="238"/>
    </row>
    <row r="502" ht="13.5" customHeight="1">
      <c r="A502" s="238"/>
      <c r="B502" s="238"/>
      <c r="C502" s="238"/>
      <c r="D502" s="238"/>
      <c r="E502" s="84"/>
      <c r="F502" s="84"/>
      <c r="G502" s="238"/>
      <c r="H502" s="238"/>
      <c r="I502" s="238"/>
      <c r="J502" s="238"/>
      <c r="K502" s="238"/>
      <c r="L502" s="238"/>
      <c r="M502" s="238"/>
      <c r="N502" s="238"/>
      <c r="O502" s="238"/>
      <c r="P502" s="238"/>
      <c r="Q502" s="238"/>
      <c r="R502" s="238"/>
      <c r="S502" s="238"/>
      <c r="T502" s="238"/>
      <c r="U502" s="238"/>
      <c r="V502" s="238"/>
      <c r="W502" s="238"/>
      <c r="X502" s="238"/>
      <c r="Y502" s="238"/>
      <c r="Z502" s="238"/>
      <c r="AA502" s="238"/>
      <c r="AB502" s="238"/>
      <c r="AC502" s="238"/>
      <c r="AD502" s="238"/>
      <c r="AE502" s="238"/>
      <c r="AF502" s="238"/>
      <c r="AG502" s="238"/>
      <c r="AH502" s="238"/>
    </row>
    <row r="503" ht="13.5" customHeight="1">
      <c r="A503" s="238"/>
      <c r="B503" s="238"/>
      <c r="C503" s="238"/>
      <c r="D503" s="238"/>
      <c r="E503" s="84"/>
      <c r="F503" s="84"/>
      <c r="G503" s="238"/>
      <c r="H503" s="238"/>
      <c r="I503" s="238"/>
      <c r="J503" s="238"/>
      <c r="K503" s="238"/>
      <c r="L503" s="238"/>
      <c r="M503" s="238"/>
      <c r="N503" s="238"/>
      <c r="O503" s="238"/>
      <c r="P503" s="238"/>
      <c r="Q503" s="238"/>
      <c r="R503" s="238"/>
      <c r="S503" s="238"/>
      <c r="T503" s="238"/>
      <c r="U503" s="238"/>
      <c r="V503" s="238"/>
      <c r="W503" s="238"/>
      <c r="X503" s="238"/>
      <c r="Y503" s="238"/>
      <c r="Z503" s="238"/>
      <c r="AA503" s="238"/>
      <c r="AB503" s="238"/>
      <c r="AC503" s="238"/>
      <c r="AD503" s="238"/>
      <c r="AE503" s="238"/>
      <c r="AF503" s="238"/>
      <c r="AG503" s="238"/>
      <c r="AH503" s="238"/>
    </row>
    <row r="504" ht="13.5" customHeight="1">
      <c r="A504" s="238"/>
      <c r="B504" s="238"/>
      <c r="C504" s="238"/>
      <c r="D504" s="238"/>
      <c r="E504" s="84"/>
      <c r="F504" s="84"/>
      <c r="G504" s="238"/>
      <c r="H504" s="238"/>
      <c r="I504" s="238"/>
      <c r="J504" s="238"/>
      <c r="K504" s="238"/>
      <c r="L504" s="238"/>
      <c r="M504" s="238"/>
      <c r="N504" s="238"/>
      <c r="O504" s="238"/>
      <c r="P504" s="238"/>
      <c r="Q504" s="238"/>
      <c r="R504" s="238"/>
      <c r="S504" s="238"/>
      <c r="T504" s="238"/>
      <c r="U504" s="238"/>
      <c r="V504" s="238"/>
      <c r="W504" s="238"/>
      <c r="X504" s="238"/>
      <c r="Y504" s="238"/>
      <c r="Z504" s="238"/>
      <c r="AA504" s="238"/>
      <c r="AB504" s="238"/>
      <c r="AC504" s="238"/>
      <c r="AD504" s="238"/>
      <c r="AE504" s="238"/>
      <c r="AF504" s="238"/>
      <c r="AG504" s="238"/>
      <c r="AH504" s="238"/>
    </row>
    <row r="505" ht="13.5" customHeight="1">
      <c r="A505" s="238"/>
      <c r="B505" s="238"/>
      <c r="C505" s="238"/>
      <c r="D505" s="238"/>
      <c r="E505" s="84"/>
      <c r="F505" s="84"/>
      <c r="G505" s="238"/>
      <c r="H505" s="238"/>
      <c r="I505" s="238"/>
      <c r="J505" s="238"/>
      <c r="K505" s="238"/>
      <c r="L505" s="238"/>
      <c r="M505" s="238"/>
      <c r="N505" s="238"/>
      <c r="O505" s="238"/>
      <c r="P505" s="238"/>
      <c r="Q505" s="238"/>
      <c r="R505" s="238"/>
      <c r="S505" s="238"/>
      <c r="T505" s="238"/>
      <c r="U505" s="238"/>
      <c r="V505" s="238"/>
      <c r="W505" s="238"/>
      <c r="X505" s="238"/>
      <c r="Y505" s="238"/>
      <c r="Z505" s="238"/>
      <c r="AA505" s="238"/>
      <c r="AB505" s="238"/>
      <c r="AC505" s="238"/>
      <c r="AD505" s="238"/>
      <c r="AE505" s="238"/>
      <c r="AF505" s="238"/>
      <c r="AG505" s="238"/>
      <c r="AH505" s="238"/>
    </row>
    <row r="506" ht="13.5" customHeight="1">
      <c r="A506" s="238"/>
      <c r="B506" s="238"/>
      <c r="C506" s="238"/>
      <c r="D506" s="238"/>
      <c r="E506" s="84"/>
      <c r="F506" s="84"/>
      <c r="G506" s="238"/>
      <c r="H506" s="238"/>
      <c r="I506" s="238"/>
      <c r="J506" s="238"/>
      <c r="K506" s="238"/>
      <c r="L506" s="238"/>
      <c r="M506" s="238"/>
      <c r="N506" s="238"/>
      <c r="O506" s="238"/>
      <c r="P506" s="238"/>
      <c r="Q506" s="238"/>
      <c r="R506" s="238"/>
      <c r="S506" s="238"/>
      <c r="T506" s="238"/>
      <c r="U506" s="238"/>
      <c r="V506" s="238"/>
      <c r="W506" s="238"/>
      <c r="X506" s="238"/>
      <c r="Y506" s="238"/>
      <c r="Z506" s="238"/>
      <c r="AA506" s="238"/>
      <c r="AB506" s="238"/>
      <c r="AC506" s="238"/>
      <c r="AD506" s="238"/>
      <c r="AE506" s="238"/>
      <c r="AF506" s="238"/>
      <c r="AG506" s="238"/>
      <c r="AH506" s="238"/>
    </row>
    <row r="507" ht="13.5" customHeight="1">
      <c r="A507" s="238"/>
      <c r="B507" s="238"/>
      <c r="C507" s="238"/>
      <c r="D507" s="238"/>
      <c r="E507" s="84"/>
      <c r="F507" s="84"/>
      <c r="G507" s="238"/>
      <c r="H507" s="238"/>
      <c r="I507" s="238"/>
      <c r="J507" s="238"/>
      <c r="K507" s="238"/>
      <c r="L507" s="238"/>
      <c r="M507" s="238"/>
      <c r="N507" s="238"/>
      <c r="O507" s="238"/>
      <c r="P507" s="238"/>
      <c r="Q507" s="238"/>
      <c r="R507" s="238"/>
      <c r="S507" s="238"/>
      <c r="T507" s="238"/>
      <c r="U507" s="238"/>
      <c r="V507" s="238"/>
      <c r="W507" s="238"/>
      <c r="X507" s="238"/>
      <c r="Y507" s="238"/>
      <c r="Z507" s="238"/>
      <c r="AA507" s="238"/>
      <c r="AB507" s="238"/>
      <c r="AC507" s="238"/>
      <c r="AD507" s="238"/>
      <c r="AE507" s="238"/>
      <c r="AF507" s="238"/>
      <c r="AG507" s="238"/>
      <c r="AH507" s="238"/>
    </row>
    <row r="508" ht="13.5" customHeight="1">
      <c r="A508" s="238"/>
      <c r="B508" s="238"/>
      <c r="C508" s="238"/>
      <c r="D508" s="238"/>
      <c r="E508" s="84"/>
      <c r="F508" s="84"/>
      <c r="G508" s="238"/>
      <c r="H508" s="238"/>
      <c r="I508" s="238"/>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row>
    <row r="509" ht="13.5" customHeight="1">
      <c r="A509" s="238"/>
      <c r="B509" s="238"/>
      <c r="C509" s="238"/>
      <c r="D509" s="238"/>
      <c r="E509" s="84"/>
      <c r="F509" s="84"/>
      <c r="G509" s="238"/>
      <c r="H509" s="238"/>
      <c r="I509" s="238"/>
      <c r="J509" s="238"/>
      <c r="K509" s="238"/>
      <c r="L509" s="238"/>
      <c r="M509" s="238"/>
      <c r="N509" s="238"/>
      <c r="O509" s="238"/>
      <c r="P509" s="238"/>
      <c r="Q509" s="238"/>
      <c r="R509" s="238"/>
      <c r="S509" s="238"/>
      <c r="T509" s="238"/>
      <c r="U509" s="238"/>
      <c r="V509" s="238"/>
      <c r="W509" s="238"/>
      <c r="X509" s="238"/>
      <c r="Y509" s="238"/>
      <c r="Z509" s="238"/>
      <c r="AA509" s="238"/>
      <c r="AB509" s="238"/>
      <c r="AC509" s="238"/>
      <c r="AD509" s="238"/>
      <c r="AE509" s="238"/>
      <c r="AF509" s="238"/>
      <c r="AG509" s="238"/>
      <c r="AH509" s="238"/>
    </row>
    <row r="510" ht="13.5" customHeight="1">
      <c r="A510" s="238"/>
      <c r="B510" s="238"/>
      <c r="C510" s="238"/>
      <c r="D510" s="238"/>
      <c r="E510" s="84"/>
      <c r="F510" s="84"/>
      <c r="G510" s="238"/>
      <c r="H510" s="238"/>
      <c r="I510" s="238"/>
      <c r="J510" s="238"/>
      <c r="K510" s="238"/>
      <c r="L510" s="238"/>
      <c r="M510" s="238"/>
      <c r="N510" s="238"/>
      <c r="O510" s="238"/>
      <c r="P510" s="238"/>
      <c r="Q510" s="238"/>
      <c r="R510" s="238"/>
      <c r="S510" s="238"/>
      <c r="T510" s="238"/>
      <c r="U510" s="238"/>
      <c r="V510" s="238"/>
      <c r="W510" s="238"/>
      <c r="X510" s="238"/>
      <c r="Y510" s="238"/>
      <c r="Z510" s="238"/>
      <c r="AA510" s="238"/>
      <c r="AB510" s="238"/>
      <c r="AC510" s="238"/>
      <c r="AD510" s="238"/>
      <c r="AE510" s="238"/>
      <c r="AF510" s="238"/>
      <c r="AG510" s="238"/>
      <c r="AH510" s="238"/>
    </row>
    <row r="511" ht="13.5" customHeight="1">
      <c r="A511" s="238"/>
      <c r="B511" s="238"/>
      <c r="C511" s="238"/>
      <c r="D511" s="238"/>
      <c r="E511" s="84"/>
      <c r="F511" s="84"/>
      <c r="G511" s="238"/>
      <c r="H511" s="238"/>
      <c r="I511" s="238"/>
      <c r="J511" s="238"/>
      <c r="K511" s="238"/>
      <c r="L511" s="238"/>
      <c r="M511" s="238"/>
      <c r="N511" s="238"/>
      <c r="O511" s="238"/>
      <c r="P511" s="238"/>
      <c r="Q511" s="238"/>
      <c r="R511" s="238"/>
      <c r="S511" s="238"/>
      <c r="T511" s="238"/>
      <c r="U511" s="238"/>
      <c r="V511" s="238"/>
      <c r="W511" s="238"/>
      <c r="X511" s="238"/>
      <c r="Y511" s="238"/>
      <c r="Z511" s="238"/>
      <c r="AA511" s="238"/>
      <c r="AB511" s="238"/>
      <c r="AC511" s="238"/>
      <c r="AD511" s="238"/>
      <c r="AE511" s="238"/>
      <c r="AF511" s="238"/>
      <c r="AG511" s="238"/>
      <c r="AH511" s="238"/>
    </row>
    <row r="512" ht="13.5" customHeight="1">
      <c r="A512" s="238"/>
      <c r="B512" s="238"/>
      <c r="C512" s="238"/>
      <c r="D512" s="238"/>
      <c r="E512" s="84"/>
      <c r="F512" s="84"/>
      <c r="G512" s="238"/>
      <c r="H512" s="238"/>
      <c r="I512" s="238"/>
      <c r="J512" s="238"/>
      <c r="K512" s="238"/>
      <c r="L512" s="238"/>
      <c r="M512" s="238"/>
      <c r="N512" s="238"/>
      <c r="O512" s="238"/>
      <c r="P512" s="238"/>
      <c r="Q512" s="238"/>
      <c r="R512" s="238"/>
      <c r="S512" s="238"/>
      <c r="T512" s="238"/>
      <c r="U512" s="238"/>
      <c r="V512" s="238"/>
      <c r="W512" s="238"/>
      <c r="X512" s="238"/>
      <c r="Y512" s="238"/>
      <c r="Z512" s="238"/>
      <c r="AA512" s="238"/>
      <c r="AB512" s="238"/>
      <c r="AC512" s="238"/>
      <c r="AD512" s="238"/>
      <c r="AE512" s="238"/>
      <c r="AF512" s="238"/>
      <c r="AG512" s="238"/>
      <c r="AH512" s="238"/>
    </row>
    <row r="513" ht="13.5" customHeight="1">
      <c r="A513" s="238"/>
      <c r="B513" s="238"/>
      <c r="C513" s="238"/>
      <c r="D513" s="238"/>
      <c r="E513" s="84"/>
      <c r="F513" s="84"/>
      <c r="G513" s="238"/>
      <c r="H513" s="238"/>
      <c r="I513" s="238"/>
      <c r="J513" s="238"/>
      <c r="K513" s="238"/>
      <c r="L513" s="238"/>
      <c r="M513" s="238"/>
      <c r="N513" s="238"/>
      <c r="O513" s="238"/>
      <c r="P513" s="238"/>
      <c r="Q513" s="238"/>
      <c r="R513" s="238"/>
      <c r="S513" s="238"/>
      <c r="T513" s="238"/>
      <c r="U513" s="238"/>
      <c r="V513" s="238"/>
      <c r="W513" s="238"/>
      <c r="X513" s="238"/>
      <c r="Y513" s="238"/>
      <c r="Z513" s="238"/>
      <c r="AA513" s="238"/>
      <c r="AB513" s="238"/>
      <c r="AC513" s="238"/>
      <c r="AD513" s="238"/>
      <c r="AE513" s="238"/>
      <c r="AF513" s="238"/>
      <c r="AG513" s="238"/>
      <c r="AH513" s="238"/>
    </row>
    <row r="514" ht="13.5" customHeight="1">
      <c r="A514" s="238"/>
      <c r="B514" s="238"/>
      <c r="C514" s="238"/>
      <c r="D514" s="238"/>
      <c r="E514" s="84"/>
      <c r="F514" s="84"/>
      <c r="G514" s="238"/>
      <c r="H514" s="238"/>
      <c r="I514" s="238"/>
      <c r="J514" s="238"/>
      <c r="K514" s="238"/>
      <c r="L514" s="238"/>
      <c r="M514" s="238"/>
      <c r="N514" s="238"/>
      <c r="O514" s="238"/>
      <c r="P514" s="238"/>
      <c r="Q514" s="238"/>
      <c r="R514" s="238"/>
      <c r="S514" s="238"/>
      <c r="T514" s="238"/>
      <c r="U514" s="238"/>
      <c r="V514" s="238"/>
      <c r="W514" s="238"/>
      <c r="X514" s="238"/>
      <c r="Y514" s="238"/>
      <c r="Z514" s="238"/>
      <c r="AA514" s="238"/>
      <c r="AB514" s="238"/>
      <c r="AC514" s="238"/>
      <c r="AD514" s="238"/>
      <c r="AE514" s="238"/>
      <c r="AF514" s="238"/>
      <c r="AG514" s="238"/>
      <c r="AH514" s="238"/>
    </row>
    <row r="515" ht="13.5" customHeight="1">
      <c r="A515" s="238"/>
      <c r="B515" s="238"/>
      <c r="C515" s="238"/>
      <c r="D515" s="238"/>
      <c r="E515" s="84"/>
      <c r="F515" s="84"/>
      <c r="G515" s="238"/>
      <c r="H515" s="238"/>
      <c r="I515" s="238"/>
      <c r="J515" s="238"/>
      <c r="K515" s="238"/>
      <c r="L515" s="238"/>
      <c r="M515" s="238"/>
      <c r="N515" s="238"/>
      <c r="O515" s="238"/>
      <c r="P515" s="238"/>
      <c r="Q515" s="238"/>
      <c r="R515" s="238"/>
      <c r="S515" s="238"/>
      <c r="T515" s="238"/>
      <c r="U515" s="238"/>
      <c r="V515" s="238"/>
      <c r="W515" s="238"/>
      <c r="X515" s="238"/>
      <c r="Y515" s="238"/>
      <c r="Z515" s="238"/>
      <c r="AA515" s="238"/>
      <c r="AB515" s="238"/>
      <c r="AC515" s="238"/>
      <c r="AD515" s="238"/>
      <c r="AE515" s="238"/>
      <c r="AF515" s="238"/>
      <c r="AG515" s="238"/>
      <c r="AH515" s="238"/>
    </row>
    <row r="516" ht="13.5" customHeight="1">
      <c r="A516" s="238"/>
      <c r="B516" s="238"/>
      <c r="C516" s="238"/>
      <c r="D516" s="238"/>
      <c r="E516" s="84"/>
      <c r="F516" s="84"/>
      <c r="G516" s="238"/>
      <c r="H516" s="238"/>
      <c r="I516" s="238"/>
      <c r="J516" s="238"/>
      <c r="K516" s="238"/>
      <c r="L516" s="238"/>
      <c r="M516" s="238"/>
      <c r="N516" s="238"/>
      <c r="O516" s="238"/>
      <c r="P516" s="238"/>
      <c r="Q516" s="238"/>
      <c r="R516" s="238"/>
      <c r="S516" s="238"/>
      <c r="T516" s="238"/>
      <c r="U516" s="238"/>
      <c r="V516" s="238"/>
      <c r="W516" s="238"/>
      <c r="X516" s="238"/>
      <c r="Y516" s="238"/>
      <c r="Z516" s="238"/>
      <c r="AA516" s="238"/>
      <c r="AB516" s="238"/>
      <c r="AC516" s="238"/>
      <c r="AD516" s="238"/>
      <c r="AE516" s="238"/>
      <c r="AF516" s="238"/>
      <c r="AG516" s="238"/>
      <c r="AH516" s="238"/>
    </row>
    <row r="517" ht="13.5" customHeight="1">
      <c r="A517" s="238"/>
      <c r="B517" s="238"/>
      <c r="C517" s="238"/>
      <c r="D517" s="238"/>
      <c r="E517" s="84"/>
      <c r="F517" s="84"/>
      <c r="G517" s="238"/>
      <c r="H517" s="238"/>
      <c r="I517" s="238"/>
      <c r="J517" s="238"/>
      <c r="K517" s="238"/>
      <c r="L517" s="238"/>
      <c r="M517" s="238"/>
      <c r="N517" s="238"/>
      <c r="O517" s="238"/>
      <c r="P517" s="238"/>
      <c r="Q517" s="238"/>
      <c r="R517" s="238"/>
      <c r="S517" s="238"/>
      <c r="T517" s="238"/>
      <c r="U517" s="238"/>
      <c r="V517" s="238"/>
      <c r="W517" s="238"/>
      <c r="X517" s="238"/>
      <c r="Y517" s="238"/>
      <c r="Z517" s="238"/>
      <c r="AA517" s="238"/>
      <c r="AB517" s="238"/>
      <c r="AC517" s="238"/>
      <c r="AD517" s="238"/>
      <c r="AE517" s="238"/>
      <c r="AF517" s="238"/>
      <c r="AG517" s="238"/>
      <c r="AH517" s="238"/>
    </row>
    <row r="518" ht="13.5" customHeight="1">
      <c r="A518" s="238"/>
      <c r="B518" s="238"/>
      <c r="C518" s="238"/>
      <c r="D518" s="238"/>
      <c r="E518" s="84"/>
      <c r="F518" s="84"/>
      <c r="G518" s="238"/>
      <c r="H518" s="238"/>
      <c r="I518" s="238"/>
      <c r="J518" s="238"/>
      <c r="K518" s="238"/>
      <c r="L518" s="238"/>
      <c r="M518" s="238"/>
      <c r="N518" s="238"/>
      <c r="O518" s="238"/>
      <c r="P518" s="238"/>
      <c r="Q518" s="238"/>
      <c r="R518" s="238"/>
      <c r="S518" s="238"/>
      <c r="T518" s="238"/>
      <c r="U518" s="238"/>
      <c r="V518" s="238"/>
      <c r="W518" s="238"/>
      <c r="X518" s="238"/>
      <c r="Y518" s="238"/>
      <c r="Z518" s="238"/>
      <c r="AA518" s="238"/>
      <c r="AB518" s="238"/>
      <c r="AC518" s="238"/>
      <c r="AD518" s="238"/>
      <c r="AE518" s="238"/>
      <c r="AF518" s="238"/>
      <c r="AG518" s="238"/>
      <c r="AH518" s="238"/>
    </row>
    <row r="519" ht="13.5" customHeight="1">
      <c r="A519" s="238"/>
      <c r="B519" s="238"/>
      <c r="C519" s="238"/>
      <c r="D519" s="238"/>
      <c r="E519" s="84"/>
      <c r="F519" s="84"/>
      <c r="G519" s="238"/>
      <c r="H519" s="238"/>
      <c r="I519" s="238"/>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row>
    <row r="520" ht="13.5" customHeight="1">
      <c r="A520" s="238"/>
      <c r="B520" s="238"/>
      <c r="C520" s="238"/>
      <c r="D520" s="238"/>
      <c r="E520" s="84"/>
      <c r="F520" s="84"/>
      <c r="G520" s="238"/>
      <c r="H520" s="238"/>
      <c r="I520" s="238"/>
      <c r="J520" s="238"/>
      <c r="K520" s="238"/>
      <c r="L520" s="238"/>
      <c r="M520" s="238"/>
      <c r="N520" s="238"/>
      <c r="O520" s="238"/>
      <c r="P520" s="238"/>
      <c r="Q520" s="238"/>
      <c r="R520" s="238"/>
      <c r="S520" s="238"/>
      <c r="T520" s="238"/>
      <c r="U520" s="238"/>
      <c r="V520" s="238"/>
      <c r="W520" s="238"/>
      <c r="X520" s="238"/>
      <c r="Y520" s="238"/>
      <c r="Z520" s="238"/>
      <c r="AA520" s="238"/>
      <c r="AB520" s="238"/>
      <c r="AC520" s="238"/>
      <c r="AD520" s="238"/>
      <c r="AE520" s="238"/>
      <c r="AF520" s="238"/>
      <c r="AG520" s="238"/>
      <c r="AH520" s="238"/>
    </row>
    <row r="521" ht="13.5" customHeight="1">
      <c r="A521" s="238"/>
      <c r="B521" s="238"/>
      <c r="C521" s="238"/>
      <c r="D521" s="238"/>
      <c r="E521" s="84"/>
      <c r="F521" s="84"/>
      <c r="G521" s="238"/>
      <c r="H521" s="238"/>
      <c r="I521" s="238"/>
      <c r="J521" s="238"/>
      <c r="K521" s="238"/>
      <c r="L521" s="238"/>
      <c r="M521" s="238"/>
      <c r="N521" s="238"/>
      <c r="O521" s="238"/>
      <c r="P521" s="238"/>
      <c r="Q521" s="238"/>
      <c r="R521" s="238"/>
      <c r="S521" s="238"/>
      <c r="T521" s="238"/>
      <c r="U521" s="238"/>
      <c r="V521" s="238"/>
      <c r="W521" s="238"/>
      <c r="X521" s="238"/>
      <c r="Y521" s="238"/>
      <c r="Z521" s="238"/>
      <c r="AA521" s="238"/>
      <c r="AB521" s="238"/>
      <c r="AC521" s="238"/>
      <c r="AD521" s="238"/>
      <c r="AE521" s="238"/>
      <c r="AF521" s="238"/>
      <c r="AG521" s="238"/>
      <c r="AH521" s="238"/>
    </row>
    <row r="522" ht="13.5" customHeight="1">
      <c r="A522" s="238"/>
      <c r="B522" s="238"/>
      <c r="C522" s="238"/>
      <c r="D522" s="238"/>
      <c r="E522" s="84"/>
      <c r="F522" s="84"/>
      <c r="G522" s="238"/>
      <c r="H522" s="238"/>
      <c r="I522" s="238"/>
      <c r="J522" s="238"/>
      <c r="K522" s="238"/>
      <c r="L522" s="238"/>
      <c r="M522" s="238"/>
      <c r="N522" s="238"/>
      <c r="O522" s="238"/>
      <c r="P522" s="238"/>
      <c r="Q522" s="238"/>
      <c r="R522" s="238"/>
      <c r="S522" s="238"/>
      <c r="T522" s="238"/>
      <c r="U522" s="238"/>
      <c r="V522" s="238"/>
      <c r="W522" s="238"/>
      <c r="X522" s="238"/>
      <c r="Y522" s="238"/>
      <c r="Z522" s="238"/>
      <c r="AA522" s="238"/>
      <c r="AB522" s="238"/>
      <c r="AC522" s="238"/>
      <c r="AD522" s="238"/>
      <c r="AE522" s="238"/>
      <c r="AF522" s="238"/>
      <c r="AG522" s="238"/>
      <c r="AH522" s="238"/>
    </row>
    <row r="523" ht="13.5" customHeight="1">
      <c r="A523" s="238"/>
      <c r="B523" s="238"/>
      <c r="C523" s="238"/>
      <c r="D523" s="238"/>
      <c r="E523" s="84"/>
      <c r="F523" s="84"/>
      <c r="G523" s="238"/>
      <c r="H523" s="238"/>
      <c r="I523" s="238"/>
      <c r="J523" s="238"/>
      <c r="K523" s="238"/>
      <c r="L523" s="238"/>
      <c r="M523" s="238"/>
      <c r="N523" s="238"/>
      <c r="O523" s="238"/>
      <c r="P523" s="238"/>
      <c r="Q523" s="238"/>
      <c r="R523" s="238"/>
      <c r="S523" s="238"/>
      <c r="T523" s="238"/>
      <c r="U523" s="238"/>
      <c r="V523" s="238"/>
      <c r="W523" s="238"/>
      <c r="X523" s="238"/>
      <c r="Y523" s="238"/>
      <c r="Z523" s="238"/>
      <c r="AA523" s="238"/>
      <c r="AB523" s="238"/>
      <c r="AC523" s="238"/>
      <c r="AD523" s="238"/>
      <c r="AE523" s="238"/>
      <c r="AF523" s="238"/>
      <c r="AG523" s="238"/>
      <c r="AH523" s="238"/>
    </row>
    <row r="524" ht="13.5" customHeight="1">
      <c r="A524" s="238"/>
      <c r="B524" s="238"/>
      <c r="C524" s="238"/>
      <c r="D524" s="238"/>
      <c r="E524" s="84"/>
      <c r="F524" s="84"/>
      <c r="G524" s="238"/>
      <c r="H524" s="238"/>
      <c r="I524" s="238"/>
      <c r="J524" s="238"/>
      <c r="K524" s="238"/>
      <c r="L524" s="238"/>
      <c r="M524" s="238"/>
      <c r="N524" s="238"/>
      <c r="O524" s="238"/>
      <c r="P524" s="238"/>
      <c r="Q524" s="238"/>
      <c r="R524" s="238"/>
      <c r="S524" s="238"/>
      <c r="T524" s="238"/>
      <c r="U524" s="238"/>
      <c r="V524" s="238"/>
      <c r="W524" s="238"/>
      <c r="X524" s="238"/>
      <c r="Y524" s="238"/>
      <c r="Z524" s="238"/>
      <c r="AA524" s="238"/>
      <c r="AB524" s="238"/>
      <c r="AC524" s="238"/>
      <c r="AD524" s="238"/>
      <c r="AE524" s="238"/>
      <c r="AF524" s="238"/>
      <c r="AG524" s="238"/>
      <c r="AH524" s="238"/>
    </row>
    <row r="525" ht="13.5" customHeight="1">
      <c r="A525" s="238"/>
      <c r="B525" s="238"/>
      <c r="C525" s="238"/>
      <c r="D525" s="238"/>
      <c r="E525" s="84"/>
      <c r="F525" s="84"/>
      <c r="G525" s="238"/>
      <c r="H525" s="238"/>
      <c r="I525" s="238"/>
      <c r="J525" s="238"/>
      <c r="K525" s="238"/>
      <c r="L525" s="238"/>
      <c r="M525" s="238"/>
      <c r="N525" s="238"/>
      <c r="O525" s="238"/>
      <c r="P525" s="238"/>
      <c r="Q525" s="238"/>
      <c r="R525" s="238"/>
      <c r="S525" s="238"/>
      <c r="T525" s="238"/>
      <c r="U525" s="238"/>
      <c r="V525" s="238"/>
      <c r="W525" s="238"/>
      <c r="X525" s="238"/>
      <c r="Y525" s="238"/>
      <c r="Z525" s="238"/>
      <c r="AA525" s="238"/>
      <c r="AB525" s="238"/>
      <c r="AC525" s="238"/>
      <c r="AD525" s="238"/>
      <c r="AE525" s="238"/>
      <c r="AF525" s="238"/>
      <c r="AG525" s="238"/>
      <c r="AH525" s="238"/>
    </row>
    <row r="526" ht="13.5" customHeight="1">
      <c r="A526" s="238"/>
      <c r="B526" s="238"/>
      <c r="C526" s="238"/>
      <c r="D526" s="238"/>
      <c r="E526" s="84"/>
      <c r="F526" s="84"/>
      <c r="G526" s="238"/>
      <c r="H526" s="238"/>
      <c r="I526" s="238"/>
      <c r="J526" s="238"/>
      <c r="K526" s="238"/>
      <c r="L526" s="238"/>
      <c r="M526" s="238"/>
      <c r="N526" s="238"/>
      <c r="O526" s="238"/>
      <c r="P526" s="238"/>
      <c r="Q526" s="238"/>
      <c r="R526" s="238"/>
      <c r="S526" s="238"/>
      <c r="T526" s="238"/>
      <c r="U526" s="238"/>
      <c r="V526" s="238"/>
      <c r="W526" s="238"/>
      <c r="X526" s="238"/>
      <c r="Y526" s="238"/>
      <c r="Z526" s="238"/>
      <c r="AA526" s="238"/>
      <c r="AB526" s="238"/>
      <c r="AC526" s="238"/>
      <c r="AD526" s="238"/>
      <c r="AE526" s="238"/>
      <c r="AF526" s="238"/>
      <c r="AG526" s="238"/>
      <c r="AH526" s="238"/>
    </row>
    <row r="527" ht="13.5" customHeight="1">
      <c r="A527" s="238"/>
      <c r="B527" s="238"/>
      <c r="C527" s="238"/>
      <c r="D527" s="238"/>
      <c r="E527" s="84"/>
      <c r="F527" s="84"/>
      <c r="G527" s="238"/>
      <c r="H527" s="238"/>
      <c r="I527" s="238"/>
      <c r="J527" s="238"/>
      <c r="K527" s="238"/>
      <c r="L527" s="238"/>
      <c r="M527" s="238"/>
      <c r="N527" s="238"/>
      <c r="O527" s="238"/>
      <c r="P527" s="238"/>
      <c r="Q527" s="238"/>
      <c r="R527" s="238"/>
      <c r="S527" s="238"/>
      <c r="T527" s="238"/>
      <c r="U527" s="238"/>
      <c r="V527" s="238"/>
      <c r="W527" s="238"/>
      <c r="X527" s="238"/>
      <c r="Y527" s="238"/>
      <c r="Z527" s="238"/>
      <c r="AA527" s="238"/>
      <c r="AB527" s="238"/>
      <c r="AC527" s="238"/>
      <c r="AD527" s="238"/>
      <c r="AE527" s="238"/>
      <c r="AF527" s="238"/>
      <c r="AG527" s="238"/>
      <c r="AH527" s="238"/>
    </row>
    <row r="528" ht="13.5" customHeight="1">
      <c r="A528" s="238"/>
      <c r="B528" s="238"/>
      <c r="C528" s="238"/>
      <c r="D528" s="238"/>
      <c r="E528" s="84"/>
      <c r="F528" s="84"/>
      <c r="G528" s="238"/>
      <c r="H528" s="238"/>
      <c r="I528" s="238"/>
      <c r="J528" s="238"/>
      <c r="K528" s="238"/>
      <c r="L528" s="238"/>
      <c r="M528" s="238"/>
      <c r="N528" s="238"/>
      <c r="O528" s="238"/>
      <c r="P528" s="238"/>
      <c r="Q528" s="238"/>
      <c r="R528" s="238"/>
      <c r="S528" s="238"/>
      <c r="T528" s="238"/>
      <c r="U528" s="238"/>
      <c r="V528" s="238"/>
      <c r="W528" s="238"/>
      <c r="X528" s="238"/>
      <c r="Y528" s="238"/>
      <c r="Z528" s="238"/>
      <c r="AA528" s="238"/>
      <c r="AB528" s="238"/>
      <c r="AC528" s="238"/>
      <c r="AD528" s="238"/>
      <c r="AE528" s="238"/>
      <c r="AF528" s="238"/>
      <c r="AG528" s="238"/>
      <c r="AH528" s="238"/>
    </row>
    <row r="529" ht="13.5" customHeight="1">
      <c r="A529" s="238"/>
      <c r="B529" s="238"/>
      <c r="C529" s="238"/>
      <c r="D529" s="238"/>
      <c r="E529" s="84"/>
      <c r="F529" s="84"/>
      <c r="G529" s="238"/>
      <c r="H529" s="238"/>
      <c r="I529" s="238"/>
      <c r="J529" s="238"/>
      <c r="K529" s="238"/>
      <c r="L529" s="238"/>
      <c r="M529" s="238"/>
      <c r="N529" s="238"/>
      <c r="O529" s="238"/>
      <c r="P529" s="238"/>
      <c r="Q529" s="238"/>
      <c r="R529" s="238"/>
      <c r="S529" s="238"/>
      <c r="T529" s="238"/>
      <c r="U529" s="238"/>
      <c r="V529" s="238"/>
      <c r="W529" s="238"/>
      <c r="X529" s="238"/>
      <c r="Y529" s="238"/>
      <c r="Z529" s="238"/>
      <c r="AA529" s="238"/>
      <c r="AB529" s="238"/>
      <c r="AC529" s="238"/>
      <c r="AD529" s="238"/>
      <c r="AE529" s="238"/>
      <c r="AF529" s="238"/>
      <c r="AG529" s="238"/>
      <c r="AH529" s="238"/>
    </row>
    <row r="530" ht="13.5" customHeight="1">
      <c r="A530" s="238"/>
      <c r="B530" s="238"/>
      <c r="C530" s="238"/>
      <c r="D530" s="238"/>
      <c r="E530" s="84"/>
      <c r="F530" s="84"/>
      <c r="G530" s="238"/>
      <c r="H530" s="238"/>
      <c r="I530" s="238"/>
      <c r="J530" s="238"/>
      <c r="K530" s="238"/>
      <c r="L530" s="238"/>
      <c r="M530" s="238"/>
      <c r="N530" s="238"/>
      <c r="O530" s="238"/>
      <c r="P530" s="238"/>
      <c r="Q530" s="238"/>
      <c r="R530" s="238"/>
      <c r="S530" s="238"/>
      <c r="T530" s="238"/>
      <c r="U530" s="238"/>
      <c r="V530" s="238"/>
      <c r="W530" s="238"/>
      <c r="X530" s="238"/>
      <c r="Y530" s="238"/>
      <c r="Z530" s="238"/>
      <c r="AA530" s="238"/>
      <c r="AB530" s="238"/>
      <c r="AC530" s="238"/>
      <c r="AD530" s="238"/>
      <c r="AE530" s="238"/>
      <c r="AF530" s="238"/>
      <c r="AG530" s="238"/>
      <c r="AH530" s="238"/>
    </row>
    <row r="531" ht="13.5" customHeight="1">
      <c r="A531" s="238"/>
      <c r="B531" s="238"/>
      <c r="C531" s="238"/>
      <c r="D531" s="238"/>
      <c r="E531" s="84"/>
      <c r="F531" s="84"/>
      <c r="G531" s="238"/>
      <c r="H531" s="238"/>
      <c r="I531" s="238"/>
      <c r="J531" s="238"/>
      <c r="K531" s="238"/>
      <c r="L531" s="238"/>
      <c r="M531" s="238"/>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row>
    <row r="532" ht="13.5" customHeight="1">
      <c r="A532" s="238"/>
      <c r="B532" s="238"/>
      <c r="C532" s="238"/>
      <c r="D532" s="238"/>
      <c r="E532" s="84"/>
      <c r="F532" s="84"/>
      <c r="G532" s="238"/>
      <c r="H532" s="238"/>
      <c r="I532" s="238"/>
      <c r="J532" s="238"/>
      <c r="K532" s="238"/>
      <c r="L532" s="238"/>
      <c r="M532" s="238"/>
      <c r="N532" s="238"/>
      <c r="O532" s="238"/>
      <c r="P532" s="238"/>
      <c r="Q532" s="238"/>
      <c r="R532" s="238"/>
      <c r="S532" s="238"/>
      <c r="T532" s="238"/>
      <c r="U532" s="238"/>
      <c r="V532" s="238"/>
      <c r="W532" s="238"/>
      <c r="X532" s="238"/>
      <c r="Y532" s="238"/>
      <c r="Z532" s="238"/>
      <c r="AA532" s="238"/>
      <c r="AB532" s="238"/>
      <c r="AC532" s="238"/>
      <c r="AD532" s="238"/>
      <c r="AE532" s="238"/>
      <c r="AF532" s="238"/>
      <c r="AG532" s="238"/>
      <c r="AH532" s="238"/>
    </row>
    <row r="533" ht="13.5" customHeight="1">
      <c r="A533" s="238"/>
      <c r="B533" s="238"/>
      <c r="C533" s="238"/>
      <c r="D533" s="238"/>
      <c r="E533" s="84"/>
      <c r="F533" s="84"/>
      <c r="G533" s="238"/>
      <c r="H533" s="238"/>
      <c r="I533" s="238"/>
      <c r="J533" s="238"/>
      <c r="K533" s="238"/>
      <c r="L533" s="238"/>
      <c r="M533" s="238"/>
      <c r="N533" s="238"/>
      <c r="O533" s="238"/>
      <c r="P533" s="238"/>
      <c r="Q533" s="238"/>
      <c r="R533" s="238"/>
      <c r="S533" s="238"/>
      <c r="T533" s="238"/>
      <c r="U533" s="238"/>
      <c r="V533" s="238"/>
      <c r="W533" s="238"/>
      <c r="X533" s="238"/>
      <c r="Y533" s="238"/>
      <c r="Z533" s="238"/>
      <c r="AA533" s="238"/>
      <c r="AB533" s="238"/>
      <c r="AC533" s="238"/>
      <c r="AD533" s="238"/>
      <c r="AE533" s="238"/>
      <c r="AF533" s="238"/>
      <c r="AG533" s="238"/>
      <c r="AH533" s="238"/>
    </row>
    <row r="534" ht="13.5" customHeight="1">
      <c r="A534" s="238"/>
      <c r="B534" s="238"/>
      <c r="C534" s="238"/>
      <c r="D534" s="238"/>
      <c r="E534" s="84"/>
      <c r="F534" s="84"/>
      <c r="G534" s="238"/>
      <c r="H534" s="238"/>
      <c r="I534" s="238"/>
      <c r="J534" s="238"/>
      <c r="K534" s="238"/>
      <c r="L534" s="238"/>
      <c r="M534" s="238"/>
      <c r="N534" s="238"/>
      <c r="O534" s="238"/>
      <c r="P534" s="238"/>
      <c r="Q534" s="238"/>
      <c r="R534" s="238"/>
      <c r="S534" s="238"/>
      <c r="T534" s="238"/>
      <c r="U534" s="238"/>
      <c r="V534" s="238"/>
      <c r="W534" s="238"/>
      <c r="X534" s="238"/>
      <c r="Y534" s="238"/>
      <c r="Z534" s="238"/>
      <c r="AA534" s="238"/>
      <c r="AB534" s="238"/>
      <c r="AC534" s="238"/>
      <c r="AD534" s="238"/>
      <c r="AE534" s="238"/>
      <c r="AF534" s="238"/>
      <c r="AG534" s="238"/>
      <c r="AH534" s="238"/>
    </row>
    <row r="535" ht="13.5" customHeight="1">
      <c r="A535" s="238"/>
      <c r="B535" s="238"/>
      <c r="C535" s="238"/>
      <c r="D535" s="238"/>
      <c r="E535" s="84"/>
      <c r="F535" s="84"/>
      <c r="G535" s="238"/>
      <c r="H535" s="238"/>
      <c r="I535" s="238"/>
      <c r="J535" s="238"/>
      <c r="K535" s="238"/>
      <c r="L535" s="238"/>
      <c r="M535" s="238"/>
      <c r="N535" s="238"/>
      <c r="O535" s="238"/>
      <c r="P535" s="238"/>
      <c r="Q535" s="238"/>
      <c r="R535" s="238"/>
      <c r="S535" s="238"/>
      <c r="T535" s="238"/>
      <c r="U535" s="238"/>
      <c r="V535" s="238"/>
      <c r="W535" s="238"/>
      <c r="X535" s="238"/>
      <c r="Y535" s="238"/>
      <c r="Z535" s="238"/>
      <c r="AA535" s="238"/>
      <c r="AB535" s="238"/>
      <c r="AC535" s="238"/>
      <c r="AD535" s="238"/>
      <c r="AE535" s="238"/>
      <c r="AF535" s="238"/>
      <c r="AG535" s="238"/>
      <c r="AH535" s="238"/>
    </row>
    <row r="536" ht="13.5" customHeight="1">
      <c r="A536" s="238"/>
      <c r="B536" s="238"/>
      <c r="C536" s="238"/>
      <c r="D536" s="238"/>
      <c r="E536" s="84"/>
      <c r="F536" s="84"/>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row>
    <row r="537" ht="13.5" customHeight="1">
      <c r="A537" s="238"/>
      <c r="B537" s="238"/>
      <c r="C537" s="238"/>
      <c r="D537" s="238"/>
      <c r="E537" s="84"/>
      <c r="F537" s="84"/>
      <c r="G537" s="238"/>
      <c r="H537" s="238"/>
      <c r="I537" s="238"/>
      <c r="J537" s="238"/>
      <c r="K537" s="238"/>
      <c r="L537" s="238"/>
      <c r="M537" s="238"/>
      <c r="N537" s="238"/>
      <c r="O537" s="238"/>
      <c r="P537" s="238"/>
      <c r="Q537" s="238"/>
      <c r="R537" s="238"/>
      <c r="S537" s="238"/>
      <c r="T537" s="238"/>
      <c r="U537" s="238"/>
      <c r="V537" s="238"/>
      <c r="W537" s="238"/>
      <c r="X537" s="238"/>
      <c r="Y537" s="238"/>
      <c r="Z537" s="238"/>
      <c r="AA537" s="238"/>
      <c r="AB537" s="238"/>
      <c r="AC537" s="238"/>
      <c r="AD537" s="238"/>
      <c r="AE537" s="238"/>
      <c r="AF537" s="238"/>
      <c r="AG537" s="238"/>
      <c r="AH537" s="238"/>
    </row>
    <row r="538" ht="13.5" customHeight="1">
      <c r="A538" s="238"/>
      <c r="B538" s="238"/>
      <c r="C538" s="238"/>
      <c r="D538" s="238"/>
      <c r="E538" s="84"/>
      <c r="F538" s="84"/>
      <c r="G538" s="238"/>
      <c r="H538" s="238"/>
      <c r="I538" s="238"/>
      <c r="J538" s="238"/>
      <c r="K538" s="238"/>
      <c r="L538" s="238"/>
      <c r="M538" s="238"/>
      <c r="N538" s="238"/>
      <c r="O538" s="238"/>
      <c r="P538" s="238"/>
      <c r="Q538" s="238"/>
      <c r="R538" s="238"/>
      <c r="S538" s="238"/>
      <c r="T538" s="238"/>
      <c r="U538" s="238"/>
      <c r="V538" s="238"/>
      <c r="W538" s="238"/>
      <c r="X538" s="238"/>
      <c r="Y538" s="238"/>
      <c r="Z538" s="238"/>
      <c r="AA538" s="238"/>
      <c r="AB538" s="238"/>
      <c r="AC538" s="238"/>
      <c r="AD538" s="238"/>
      <c r="AE538" s="238"/>
      <c r="AF538" s="238"/>
      <c r="AG538" s="238"/>
      <c r="AH538" s="238"/>
    </row>
    <row r="539" ht="13.5" customHeight="1">
      <c r="A539" s="238"/>
      <c r="B539" s="238"/>
      <c r="C539" s="238"/>
      <c r="D539" s="238"/>
      <c r="E539" s="84"/>
      <c r="F539" s="84"/>
      <c r="G539" s="238"/>
      <c r="H539" s="238"/>
      <c r="I539" s="238"/>
      <c r="J539" s="238"/>
      <c r="K539" s="238"/>
      <c r="L539" s="238"/>
      <c r="M539" s="238"/>
      <c r="N539" s="238"/>
      <c r="O539" s="238"/>
      <c r="P539" s="238"/>
      <c r="Q539" s="238"/>
      <c r="R539" s="238"/>
      <c r="S539" s="238"/>
      <c r="T539" s="238"/>
      <c r="U539" s="238"/>
      <c r="V539" s="238"/>
      <c r="W539" s="238"/>
      <c r="X539" s="238"/>
      <c r="Y539" s="238"/>
      <c r="Z539" s="238"/>
      <c r="AA539" s="238"/>
      <c r="AB539" s="238"/>
      <c r="AC539" s="238"/>
      <c r="AD539" s="238"/>
      <c r="AE539" s="238"/>
      <c r="AF539" s="238"/>
      <c r="AG539" s="238"/>
      <c r="AH539" s="238"/>
    </row>
    <row r="540" ht="13.5" customHeight="1">
      <c r="A540" s="238"/>
      <c r="B540" s="238"/>
      <c r="C540" s="238"/>
      <c r="D540" s="238"/>
      <c r="E540" s="84"/>
      <c r="F540" s="84"/>
      <c r="G540" s="238"/>
      <c r="H540" s="238"/>
      <c r="I540" s="238"/>
      <c r="J540" s="238"/>
      <c r="K540" s="238"/>
      <c r="L540" s="238"/>
      <c r="M540" s="238"/>
      <c r="N540" s="238"/>
      <c r="O540" s="238"/>
      <c r="P540" s="238"/>
      <c r="Q540" s="238"/>
      <c r="R540" s="238"/>
      <c r="S540" s="238"/>
      <c r="T540" s="238"/>
      <c r="U540" s="238"/>
      <c r="V540" s="238"/>
      <c r="W540" s="238"/>
      <c r="X540" s="238"/>
      <c r="Y540" s="238"/>
      <c r="Z540" s="238"/>
      <c r="AA540" s="238"/>
      <c r="AB540" s="238"/>
      <c r="AC540" s="238"/>
      <c r="AD540" s="238"/>
      <c r="AE540" s="238"/>
      <c r="AF540" s="238"/>
      <c r="AG540" s="238"/>
      <c r="AH540" s="238"/>
    </row>
    <row r="541" ht="13.5" customHeight="1">
      <c r="A541" s="238"/>
      <c r="B541" s="238"/>
      <c r="C541" s="238"/>
      <c r="D541" s="238"/>
      <c r="E541" s="84"/>
      <c r="F541" s="84"/>
      <c r="G541" s="238"/>
      <c r="H541" s="238"/>
      <c r="I541" s="238"/>
      <c r="J541" s="238"/>
      <c r="K541" s="238"/>
      <c r="L541" s="238"/>
      <c r="M541" s="238"/>
      <c r="N541" s="238"/>
      <c r="O541" s="238"/>
      <c r="P541" s="238"/>
      <c r="Q541" s="238"/>
      <c r="R541" s="238"/>
      <c r="S541" s="238"/>
      <c r="T541" s="238"/>
      <c r="U541" s="238"/>
      <c r="V541" s="238"/>
      <c r="W541" s="238"/>
      <c r="X541" s="238"/>
      <c r="Y541" s="238"/>
      <c r="Z541" s="238"/>
      <c r="AA541" s="238"/>
      <c r="AB541" s="238"/>
      <c r="AC541" s="238"/>
      <c r="AD541" s="238"/>
      <c r="AE541" s="238"/>
      <c r="AF541" s="238"/>
      <c r="AG541" s="238"/>
      <c r="AH541" s="238"/>
    </row>
    <row r="542" ht="13.5" customHeight="1">
      <c r="A542" s="238"/>
      <c r="B542" s="238"/>
      <c r="C542" s="238"/>
      <c r="D542" s="238"/>
      <c r="E542" s="84"/>
      <c r="F542" s="84"/>
      <c r="G542" s="238"/>
      <c r="H542" s="238"/>
      <c r="I542" s="238"/>
      <c r="J542" s="238"/>
      <c r="K542" s="238"/>
      <c r="L542" s="238"/>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row>
    <row r="543" ht="13.5" customHeight="1">
      <c r="A543" s="238"/>
      <c r="B543" s="238"/>
      <c r="C543" s="238"/>
      <c r="D543" s="238"/>
      <c r="E543" s="84"/>
      <c r="F543" s="84"/>
      <c r="G543" s="238"/>
      <c r="H543" s="238"/>
      <c r="I543" s="238"/>
      <c r="J543" s="238"/>
      <c r="K543" s="238"/>
      <c r="L543" s="238"/>
      <c r="M543" s="238"/>
      <c r="N543" s="238"/>
      <c r="O543" s="238"/>
      <c r="P543" s="238"/>
      <c r="Q543" s="238"/>
      <c r="R543" s="238"/>
      <c r="S543" s="238"/>
      <c r="T543" s="238"/>
      <c r="U543" s="238"/>
      <c r="V543" s="238"/>
      <c r="W543" s="238"/>
      <c r="X543" s="238"/>
      <c r="Y543" s="238"/>
      <c r="Z543" s="238"/>
      <c r="AA543" s="238"/>
      <c r="AB543" s="238"/>
      <c r="AC543" s="238"/>
      <c r="AD543" s="238"/>
      <c r="AE543" s="238"/>
      <c r="AF543" s="238"/>
      <c r="AG543" s="238"/>
      <c r="AH543" s="238"/>
    </row>
    <row r="544" ht="13.5" customHeight="1">
      <c r="A544" s="238"/>
      <c r="B544" s="238"/>
      <c r="C544" s="238"/>
      <c r="D544" s="238"/>
      <c r="E544" s="84"/>
      <c r="F544" s="84"/>
      <c r="G544" s="238"/>
      <c r="H544" s="238"/>
      <c r="I544" s="238"/>
      <c r="J544" s="238"/>
      <c r="K544" s="238"/>
      <c r="L544" s="238"/>
      <c r="M544" s="238"/>
      <c r="N544" s="238"/>
      <c r="O544" s="238"/>
      <c r="P544" s="238"/>
      <c r="Q544" s="238"/>
      <c r="R544" s="238"/>
      <c r="S544" s="238"/>
      <c r="T544" s="238"/>
      <c r="U544" s="238"/>
      <c r="V544" s="238"/>
      <c r="W544" s="238"/>
      <c r="X544" s="238"/>
      <c r="Y544" s="238"/>
      <c r="Z544" s="238"/>
      <c r="AA544" s="238"/>
      <c r="AB544" s="238"/>
      <c r="AC544" s="238"/>
      <c r="AD544" s="238"/>
      <c r="AE544" s="238"/>
      <c r="AF544" s="238"/>
      <c r="AG544" s="238"/>
      <c r="AH544" s="238"/>
    </row>
    <row r="545" ht="13.5" customHeight="1">
      <c r="A545" s="238"/>
      <c r="B545" s="238"/>
      <c r="C545" s="238"/>
      <c r="D545" s="238"/>
      <c r="E545" s="84"/>
      <c r="F545" s="84"/>
      <c r="G545" s="238"/>
      <c r="H545" s="238"/>
      <c r="I545" s="238"/>
      <c r="J545" s="238"/>
      <c r="K545" s="238"/>
      <c r="L545" s="238"/>
      <c r="M545" s="238"/>
      <c r="N545" s="238"/>
      <c r="O545" s="238"/>
      <c r="P545" s="238"/>
      <c r="Q545" s="238"/>
      <c r="R545" s="238"/>
      <c r="S545" s="238"/>
      <c r="T545" s="238"/>
      <c r="U545" s="238"/>
      <c r="V545" s="238"/>
      <c r="W545" s="238"/>
      <c r="X545" s="238"/>
      <c r="Y545" s="238"/>
      <c r="Z545" s="238"/>
      <c r="AA545" s="238"/>
      <c r="AB545" s="238"/>
      <c r="AC545" s="238"/>
      <c r="AD545" s="238"/>
      <c r="AE545" s="238"/>
      <c r="AF545" s="238"/>
      <c r="AG545" s="238"/>
      <c r="AH545" s="238"/>
    </row>
    <row r="546" ht="13.5" customHeight="1">
      <c r="A546" s="238"/>
      <c r="B546" s="238"/>
      <c r="C546" s="238"/>
      <c r="D546" s="238"/>
      <c r="E546" s="84"/>
      <c r="F546" s="84"/>
      <c r="G546" s="238"/>
      <c r="H546" s="238"/>
      <c r="I546" s="238"/>
      <c r="J546" s="238"/>
      <c r="K546" s="238"/>
      <c r="L546" s="238"/>
      <c r="M546" s="238"/>
      <c r="N546" s="238"/>
      <c r="O546" s="238"/>
      <c r="P546" s="238"/>
      <c r="Q546" s="238"/>
      <c r="R546" s="238"/>
      <c r="S546" s="238"/>
      <c r="T546" s="238"/>
      <c r="U546" s="238"/>
      <c r="V546" s="238"/>
      <c r="W546" s="238"/>
      <c r="X546" s="238"/>
      <c r="Y546" s="238"/>
      <c r="Z546" s="238"/>
      <c r="AA546" s="238"/>
      <c r="AB546" s="238"/>
      <c r="AC546" s="238"/>
      <c r="AD546" s="238"/>
      <c r="AE546" s="238"/>
      <c r="AF546" s="238"/>
      <c r="AG546" s="238"/>
      <c r="AH546" s="238"/>
    </row>
    <row r="547" ht="13.5" customHeight="1">
      <c r="A547" s="238"/>
      <c r="B547" s="238"/>
      <c r="C547" s="238"/>
      <c r="D547" s="238"/>
      <c r="E547" s="84"/>
      <c r="F547" s="84"/>
      <c r="G547" s="238"/>
      <c r="H547" s="238"/>
      <c r="I547" s="238"/>
      <c r="J547" s="238"/>
      <c r="K547" s="238"/>
      <c r="L547" s="238"/>
      <c r="M547" s="238"/>
      <c r="N547" s="238"/>
      <c r="O547" s="238"/>
      <c r="P547" s="238"/>
      <c r="Q547" s="238"/>
      <c r="R547" s="238"/>
      <c r="S547" s="238"/>
      <c r="T547" s="238"/>
      <c r="U547" s="238"/>
      <c r="V547" s="238"/>
      <c r="W547" s="238"/>
      <c r="X547" s="238"/>
      <c r="Y547" s="238"/>
      <c r="Z547" s="238"/>
      <c r="AA547" s="238"/>
      <c r="AB547" s="238"/>
      <c r="AC547" s="238"/>
      <c r="AD547" s="238"/>
      <c r="AE547" s="238"/>
      <c r="AF547" s="238"/>
      <c r="AG547" s="238"/>
      <c r="AH547" s="238"/>
    </row>
    <row r="548" ht="13.5" customHeight="1">
      <c r="A548" s="238"/>
      <c r="B548" s="238"/>
      <c r="C548" s="238"/>
      <c r="D548" s="238"/>
      <c r="E548" s="84"/>
      <c r="F548" s="84"/>
      <c r="G548" s="238"/>
      <c r="H548" s="238"/>
      <c r="I548" s="238"/>
      <c r="J548" s="238"/>
      <c r="K548" s="238"/>
      <c r="L548" s="238"/>
      <c r="M548" s="238"/>
      <c r="N548" s="238"/>
      <c r="O548" s="238"/>
      <c r="P548" s="238"/>
      <c r="Q548" s="238"/>
      <c r="R548" s="238"/>
      <c r="S548" s="238"/>
      <c r="T548" s="238"/>
      <c r="U548" s="238"/>
      <c r="V548" s="238"/>
      <c r="W548" s="238"/>
      <c r="X548" s="238"/>
      <c r="Y548" s="238"/>
      <c r="Z548" s="238"/>
      <c r="AA548" s="238"/>
      <c r="AB548" s="238"/>
      <c r="AC548" s="238"/>
      <c r="AD548" s="238"/>
      <c r="AE548" s="238"/>
      <c r="AF548" s="238"/>
      <c r="AG548" s="238"/>
      <c r="AH548" s="238"/>
    </row>
    <row r="549" ht="13.5" customHeight="1">
      <c r="A549" s="238"/>
      <c r="B549" s="238"/>
      <c r="C549" s="238"/>
      <c r="D549" s="238"/>
      <c r="E549" s="84"/>
      <c r="F549" s="84"/>
      <c r="G549" s="238"/>
      <c r="H549" s="238"/>
      <c r="I549" s="238"/>
      <c r="J549" s="238"/>
      <c r="K549" s="238"/>
      <c r="L549" s="238"/>
      <c r="M549" s="238"/>
      <c r="N549" s="238"/>
      <c r="O549" s="238"/>
      <c r="P549" s="238"/>
      <c r="Q549" s="238"/>
      <c r="R549" s="238"/>
      <c r="S549" s="238"/>
      <c r="T549" s="238"/>
      <c r="U549" s="238"/>
      <c r="V549" s="238"/>
      <c r="W549" s="238"/>
      <c r="X549" s="238"/>
      <c r="Y549" s="238"/>
      <c r="Z549" s="238"/>
      <c r="AA549" s="238"/>
      <c r="AB549" s="238"/>
      <c r="AC549" s="238"/>
      <c r="AD549" s="238"/>
      <c r="AE549" s="238"/>
      <c r="AF549" s="238"/>
      <c r="AG549" s="238"/>
      <c r="AH549" s="238"/>
    </row>
    <row r="550" ht="13.5" customHeight="1">
      <c r="A550" s="238"/>
      <c r="B550" s="238"/>
      <c r="C550" s="238"/>
      <c r="D550" s="238"/>
      <c r="E550" s="84"/>
      <c r="F550" s="84"/>
      <c r="G550" s="238"/>
      <c r="H550" s="238"/>
      <c r="I550" s="238"/>
      <c r="J550" s="238"/>
      <c r="K550" s="238"/>
      <c r="L550" s="238"/>
      <c r="M550" s="238"/>
      <c r="N550" s="238"/>
      <c r="O550" s="238"/>
      <c r="P550" s="238"/>
      <c r="Q550" s="238"/>
      <c r="R550" s="238"/>
      <c r="S550" s="238"/>
      <c r="T550" s="238"/>
      <c r="U550" s="238"/>
      <c r="V550" s="238"/>
      <c r="W550" s="238"/>
      <c r="X550" s="238"/>
      <c r="Y550" s="238"/>
      <c r="Z550" s="238"/>
      <c r="AA550" s="238"/>
      <c r="AB550" s="238"/>
      <c r="AC550" s="238"/>
      <c r="AD550" s="238"/>
      <c r="AE550" s="238"/>
      <c r="AF550" s="238"/>
      <c r="AG550" s="238"/>
      <c r="AH550" s="238"/>
    </row>
    <row r="551" ht="13.5" customHeight="1">
      <c r="A551" s="238"/>
      <c r="B551" s="238"/>
      <c r="C551" s="238"/>
      <c r="D551" s="238"/>
      <c r="E551" s="84"/>
      <c r="F551" s="84"/>
      <c r="G551" s="238"/>
      <c r="H551" s="238"/>
      <c r="I551" s="238"/>
      <c r="J551" s="238"/>
      <c r="K551" s="238"/>
      <c r="L551" s="238"/>
      <c r="M551" s="238"/>
      <c r="N551" s="238"/>
      <c r="O551" s="238"/>
      <c r="P551" s="238"/>
      <c r="Q551" s="238"/>
      <c r="R551" s="238"/>
      <c r="S551" s="238"/>
      <c r="T551" s="238"/>
      <c r="U551" s="238"/>
      <c r="V551" s="238"/>
      <c r="W551" s="238"/>
      <c r="X551" s="238"/>
      <c r="Y551" s="238"/>
      <c r="Z551" s="238"/>
      <c r="AA551" s="238"/>
      <c r="AB551" s="238"/>
      <c r="AC551" s="238"/>
      <c r="AD551" s="238"/>
      <c r="AE551" s="238"/>
      <c r="AF551" s="238"/>
      <c r="AG551" s="238"/>
      <c r="AH551" s="238"/>
    </row>
    <row r="552" ht="13.5" customHeight="1">
      <c r="A552" s="238"/>
      <c r="B552" s="238"/>
      <c r="C552" s="238"/>
      <c r="D552" s="238"/>
      <c r="E552" s="84"/>
      <c r="F552" s="84"/>
      <c r="G552" s="238"/>
      <c r="H552" s="238"/>
      <c r="I552" s="238"/>
      <c r="J552" s="238"/>
      <c r="K552" s="238"/>
      <c r="L552" s="238"/>
      <c r="M552" s="238"/>
      <c r="N552" s="238"/>
      <c r="O552" s="238"/>
      <c r="P552" s="238"/>
      <c r="Q552" s="238"/>
      <c r="R552" s="238"/>
      <c r="S552" s="238"/>
      <c r="T552" s="238"/>
      <c r="U552" s="238"/>
      <c r="V552" s="238"/>
      <c r="W552" s="238"/>
      <c r="X552" s="238"/>
      <c r="Y552" s="238"/>
      <c r="Z552" s="238"/>
      <c r="AA552" s="238"/>
      <c r="AB552" s="238"/>
      <c r="AC552" s="238"/>
      <c r="AD552" s="238"/>
      <c r="AE552" s="238"/>
      <c r="AF552" s="238"/>
      <c r="AG552" s="238"/>
      <c r="AH552" s="238"/>
    </row>
    <row r="553" ht="13.5" customHeight="1">
      <c r="A553" s="238"/>
      <c r="B553" s="238"/>
      <c r="C553" s="238"/>
      <c r="D553" s="238"/>
      <c r="E553" s="84"/>
      <c r="F553" s="84"/>
      <c r="G553" s="238"/>
      <c r="H553" s="238"/>
      <c r="I553" s="238"/>
      <c r="J553" s="238"/>
      <c r="K553" s="238"/>
      <c r="L553" s="238"/>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row>
    <row r="554" ht="13.5" customHeight="1">
      <c r="A554" s="238"/>
      <c r="B554" s="238"/>
      <c r="C554" s="238"/>
      <c r="D554" s="238"/>
      <c r="E554" s="84"/>
      <c r="F554" s="84"/>
      <c r="G554" s="238"/>
      <c r="H554" s="238"/>
      <c r="I554" s="238"/>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row>
    <row r="555" ht="13.5" customHeight="1">
      <c r="A555" s="238"/>
      <c r="B555" s="238"/>
      <c r="C555" s="238"/>
      <c r="D555" s="238"/>
      <c r="E555" s="84"/>
      <c r="F555" s="84"/>
      <c r="G555" s="238"/>
      <c r="H555" s="238"/>
      <c r="I555" s="238"/>
      <c r="J555" s="238"/>
      <c r="K555" s="238"/>
      <c r="L555" s="238"/>
      <c r="M555" s="238"/>
      <c r="N555" s="238"/>
      <c r="O555" s="238"/>
      <c r="P555" s="238"/>
      <c r="Q555" s="238"/>
      <c r="R555" s="238"/>
      <c r="S555" s="238"/>
      <c r="T555" s="238"/>
      <c r="U555" s="238"/>
      <c r="V555" s="238"/>
      <c r="W555" s="238"/>
      <c r="X555" s="238"/>
      <c r="Y555" s="238"/>
      <c r="Z555" s="238"/>
      <c r="AA555" s="238"/>
      <c r="AB555" s="238"/>
      <c r="AC555" s="238"/>
      <c r="AD555" s="238"/>
      <c r="AE555" s="238"/>
      <c r="AF555" s="238"/>
      <c r="AG555" s="238"/>
      <c r="AH555" s="238"/>
    </row>
    <row r="556" ht="13.5" customHeight="1">
      <c r="A556" s="238"/>
      <c r="B556" s="238"/>
      <c r="C556" s="238"/>
      <c r="D556" s="238"/>
      <c r="E556" s="84"/>
      <c r="F556" s="84"/>
      <c r="G556" s="238"/>
      <c r="H556" s="238"/>
      <c r="I556" s="238"/>
      <c r="J556" s="238"/>
      <c r="K556" s="238"/>
      <c r="L556" s="238"/>
      <c r="M556" s="238"/>
      <c r="N556" s="238"/>
      <c r="O556" s="238"/>
      <c r="P556" s="238"/>
      <c r="Q556" s="238"/>
      <c r="R556" s="238"/>
      <c r="S556" s="238"/>
      <c r="T556" s="238"/>
      <c r="U556" s="238"/>
      <c r="V556" s="238"/>
      <c r="W556" s="238"/>
      <c r="X556" s="238"/>
      <c r="Y556" s="238"/>
      <c r="Z556" s="238"/>
      <c r="AA556" s="238"/>
      <c r="AB556" s="238"/>
      <c r="AC556" s="238"/>
      <c r="AD556" s="238"/>
      <c r="AE556" s="238"/>
      <c r="AF556" s="238"/>
      <c r="AG556" s="238"/>
      <c r="AH556" s="238"/>
    </row>
    <row r="557" ht="13.5" customHeight="1">
      <c r="A557" s="238"/>
      <c r="B557" s="238"/>
      <c r="C557" s="238"/>
      <c r="D557" s="238"/>
      <c r="E557" s="84"/>
      <c r="F557" s="84"/>
      <c r="G557" s="238"/>
      <c r="H557" s="238"/>
      <c r="I557" s="238"/>
      <c r="J557" s="238"/>
      <c r="K557" s="238"/>
      <c r="L557" s="238"/>
      <c r="M557" s="238"/>
      <c r="N557" s="238"/>
      <c r="O557" s="238"/>
      <c r="P557" s="238"/>
      <c r="Q557" s="238"/>
      <c r="R557" s="238"/>
      <c r="S557" s="238"/>
      <c r="T557" s="238"/>
      <c r="U557" s="238"/>
      <c r="V557" s="238"/>
      <c r="W557" s="238"/>
      <c r="X557" s="238"/>
      <c r="Y557" s="238"/>
      <c r="Z557" s="238"/>
      <c r="AA557" s="238"/>
      <c r="AB557" s="238"/>
      <c r="AC557" s="238"/>
      <c r="AD557" s="238"/>
      <c r="AE557" s="238"/>
      <c r="AF557" s="238"/>
      <c r="AG557" s="238"/>
      <c r="AH557" s="238"/>
    </row>
    <row r="558" ht="13.5" customHeight="1">
      <c r="A558" s="238"/>
      <c r="B558" s="238"/>
      <c r="C558" s="238"/>
      <c r="D558" s="238"/>
      <c r="E558" s="84"/>
      <c r="F558" s="84"/>
      <c r="G558" s="238"/>
      <c r="H558" s="238"/>
      <c r="I558" s="238"/>
      <c r="J558" s="238"/>
      <c r="K558" s="238"/>
      <c r="L558" s="238"/>
      <c r="M558" s="238"/>
      <c r="N558" s="238"/>
      <c r="O558" s="238"/>
      <c r="P558" s="238"/>
      <c r="Q558" s="238"/>
      <c r="R558" s="238"/>
      <c r="S558" s="238"/>
      <c r="T558" s="238"/>
      <c r="U558" s="238"/>
      <c r="V558" s="238"/>
      <c r="W558" s="238"/>
      <c r="X558" s="238"/>
      <c r="Y558" s="238"/>
      <c r="Z558" s="238"/>
      <c r="AA558" s="238"/>
      <c r="AB558" s="238"/>
      <c r="AC558" s="238"/>
      <c r="AD558" s="238"/>
      <c r="AE558" s="238"/>
      <c r="AF558" s="238"/>
      <c r="AG558" s="238"/>
      <c r="AH558" s="238"/>
    </row>
    <row r="559" ht="13.5" customHeight="1">
      <c r="A559" s="238"/>
      <c r="B559" s="238"/>
      <c r="C559" s="238"/>
      <c r="D559" s="238"/>
      <c r="E559" s="84"/>
      <c r="F559" s="84"/>
      <c r="G559" s="238"/>
      <c r="H559" s="238"/>
      <c r="I559" s="238"/>
      <c r="J559" s="238"/>
      <c r="K559" s="238"/>
      <c r="L559" s="238"/>
      <c r="M559" s="238"/>
      <c r="N559" s="238"/>
      <c r="O559" s="238"/>
      <c r="P559" s="238"/>
      <c r="Q559" s="238"/>
      <c r="R559" s="238"/>
      <c r="S559" s="238"/>
      <c r="T559" s="238"/>
      <c r="U559" s="238"/>
      <c r="V559" s="238"/>
      <c r="W559" s="238"/>
      <c r="X559" s="238"/>
      <c r="Y559" s="238"/>
      <c r="Z559" s="238"/>
      <c r="AA559" s="238"/>
      <c r="AB559" s="238"/>
      <c r="AC559" s="238"/>
      <c r="AD559" s="238"/>
      <c r="AE559" s="238"/>
      <c r="AF559" s="238"/>
      <c r="AG559" s="238"/>
      <c r="AH559" s="238"/>
    </row>
    <row r="560" ht="13.5" customHeight="1">
      <c r="A560" s="238"/>
      <c r="B560" s="238"/>
      <c r="C560" s="238"/>
      <c r="D560" s="238"/>
      <c r="E560" s="84"/>
      <c r="F560" s="84"/>
      <c r="G560" s="238"/>
      <c r="H560" s="238"/>
      <c r="I560" s="238"/>
      <c r="J560" s="238"/>
      <c r="K560" s="238"/>
      <c r="L560" s="238"/>
      <c r="M560" s="238"/>
      <c r="N560" s="238"/>
      <c r="O560" s="238"/>
      <c r="P560" s="238"/>
      <c r="Q560" s="238"/>
      <c r="R560" s="238"/>
      <c r="S560" s="238"/>
      <c r="T560" s="238"/>
      <c r="U560" s="238"/>
      <c r="V560" s="238"/>
      <c r="W560" s="238"/>
      <c r="X560" s="238"/>
      <c r="Y560" s="238"/>
      <c r="Z560" s="238"/>
      <c r="AA560" s="238"/>
      <c r="AB560" s="238"/>
      <c r="AC560" s="238"/>
      <c r="AD560" s="238"/>
      <c r="AE560" s="238"/>
      <c r="AF560" s="238"/>
      <c r="AG560" s="238"/>
      <c r="AH560" s="238"/>
    </row>
    <row r="561" ht="13.5" customHeight="1">
      <c r="A561" s="238"/>
      <c r="B561" s="238"/>
      <c r="C561" s="238"/>
      <c r="D561" s="238"/>
      <c r="E561" s="84"/>
      <c r="F561" s="84"/>
      <c r="G561" s="238"/>
      <c r="H561" s="238"/>
      <c r="I561" s="238"/>
      <c r="J561" s="238"/>
      <c r="K561" s="238"/>
      <c r="L561" s="238"/>
      <c r="M561" s="238"/>
      <c r="N561" s="238"/>
      <c r="O561" s="238"/>
      <c r="P561" s="238"/>
      <c r="Q561" s="238"/>
      <c r="R561" s="238"/>
      <c r="S561" s="238"/>
      <c r="T561" s="238"/>
      <c r="U561" s="238"/>
      <c r="V561" s="238"/>
      <c r="W561" s="238"/>
      <c r="X561" s="238"/>
      <c r="Y561" s="238"/>
      <c r="Z561" s="238"/>
      <c r="AA561" s="238"/>
      <c r="AB561" s="238"/>
      <c r="AC561" s="238"/>
      <c r="AD561" s="238"/>
      <c r="AE561" s="238"/>
      <c r="AF561" s="238"/>
      <c r="AG561" s="238"/>
      <c r="AH561" s="238"/>
    </row>
    <row r="562" ht="13.5" customHeight="1">
      <c r="A562" s="238"/>
      <c r="B562" s="238"/>
      <c r="C562" s="238"/>
      <c r="D562" s="238"/>
      <c r="E562" s="84"/>
      <c r="F562" s="84"/>
      <c r="G562" s="238"/>
      <c r="H562" s="238"/>
      <c r="I562" s="238"/>
      <c r="J562" s="238"/>
      <c r="K562" s="238"/>
      <c r="L562" s="238"/>
      <c r="M562" s="238"/>
      <c r="N562" s="238"/>
      <c r="O562" s="238"/>
      <c r="P562" s="238"/>
      <c r="Q562" s="238"/>
      <c r="R562" s="238"/>
      <c r="S562" s="238"/>
      <c r="T562" s="238"/>
      <c r="U562" s="238"/>
      <c r="V562" s="238"/>
      <c r="W562" s="238"/>
      <c r="X562" s="238"/>
      <c r="Y562" s="238"/>
      <c r="Z562" s="238"/>
      <c r="AA562" s="238"/>
      <c r="AB562" s="238"/>
      <c r="AC562" s="238"/>
      <c r="AD562" s="238"/>
      <c r="AE562" s="238"/>
      <c r="AF562" s="238"/>
      <c r="AG562" s="238"/>
      <c r="AH562" s="238"/>
    </row>
    <row r="563" ht="13.5" customHeight="1">
      <c r="A563" s="238"/>
      <c r="B563" s="238"/>
      <c r="C563" s="238"/>
      <c r="D563" s="238"/>
      <c r="E563" s="84"/>
      <c r="F563" s="84"/>
      <c r="G563" s="238"/>
      <c r="H563" s="238"/>
      <c r="I563" s="238"/>
      <c r="J563" s="238"/>
      <c r="K563" s="238"/>
      <c r="L563" s="238"/>
      <c r="M563" s="238"/>
      <c r="N563" s="238"/>
      <c r="O563" s="238"/>
      <c r="P563" s="238"/>
      <c r="Q563" s="238"/>
      <c r="R563" s="238"/>
      <c r="S563" s="238"/>
      <c r="T563" s="238"/>
      <c r="U563" s="238"/>
      <c r="V563" s="238"/>
      <c r="W563" s="238"/>
      <c r="X563" s="238"/>
      <c r="Y563" s="238"/>
      <c r="Z563" s="238"/>
      <c r="AA563" s="238"/>
      <c r="AB563" s="238"/>
      <c r="AC563" s="238"/>
      <c r="AD563" s="238"/>
      <c r="AE563" s="238"/>
      <c r="AF563" s="238"/>
      <c r="AG563" s="238"/>
      <c r="AH563" s="238"/>
    </row>
    <row r="564" ht="13.5" customHeight="1">
      <c r="A564" s="238"/>
      <c r="B564" s="238"/>
      <c r="C564" s="238"/>
      <c r="D564" s="238"/>
      <c r="E564" s="84"/>
      <c r="F564" s="84"/>
      <c r="G564" s="238"/>
      <c r="H564" s="238"/>
      <c r="I564" s="238"/>
      <c r="J564" s="238"/>
      <c r="K564" s="238"/>
      <c r="L564" s="238"/>
      <c r="M564" s="238"/>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row>
    <row r="565" ht="13.5" customHeight="1">
      <c r="A565" s="238"/>
      <c r="B565" s="238"/>
      <c r="C565" s="238"/>
      <c r="D565" s="238"/>
      <c r="E565" s="84"/>
      <c r="F565" s="84"/>
      <c r="G565" s="238"/>
      <c r="H565" s="238"/>
      <c r="I565" s="238"/>
      <c r="J565" s="238"/>
      <c r="K565" s="238"/>
      <c r="L565" s="238"/>
      <c r="M565" s="238"/>
      <c r="N565" s="238"/>
      <c r="O565" s="238"/>
      <c r="P565" s="238"/>
      <c r="Q565" s="238"/>
      <c r="R565" s="238"/>
      <c r="S565" s="238"/>
      <c r="T565" s="238"/>
      <c r="U565" s="238"/>
      <c r="V565" s="238"/>
      <c r="W565" s="238"/>
      <c r="X565" s="238"/>
      <c r="Y565" s="238"/>
      <c r="Z565" s="238"/>
      <c r="AA565" s="238"/>
      <c r="AB565" s="238"/>
      <c r="AC565" s="238"/>
      <c r="AD565" s="238"/>
      <c r="AE565" s="238"/>
      <c r="AF565" s="238"/>
      <c r="AG565" s="238"/>
      <c r="AH565" s="238"/>
    </row>
    <row r="566" ht="13.5" customHeight="1">
      <c r="A566" s="238"/>
      <c r="B566" s="238"/>
      <c r="C566" s="238"/>
      <c r="D566" s="238"/>
      <c r="E566" s="84"/>
      <c r="F566" s="84"/>
      <c r="G566" s="238"/>
      <c r="H566" s="238"/>
      <c r="I566" s="238"/>
      <c r="J566" s="238"/>
      <c r="K566" s="238"/>
      <c r="L566" s="238"/>
      <c r="M566" s="238"/>
      <c r="N566" s="238"/>
      <c r="O566" s="238"/>
      <c r="P566" s="238"/>
      <c r="Q566" s="238"/>
      <c r="R566" s="238"/>
      <c r="S566" s="238"/>
      <c r="T566" s="238"/>
      <c r="U566" s="238"/>
      <c r="V566" s="238"/>
      <c r="W566" s="238"/>
      <c r="X566" s="238"/>
      <c r="Y566" s="238"/>
      <c r="Z566" s="238"/>
      <c r="AA566" s="238"/>
      <c r="AB566" s="238"/>
      <c r="AC566" s="238"/>
      <c r="AD566" s="238"/>
      <c r="AE566" s="238"/>
      <c r="AF566" s="238"/>
      <c r="AG566" s="238"/>
      <c r="AH566" s="238"/>
    </row>
    <row r="567" ht="13.5" customHeight="1">
      <c r="A567" s="238"/>
      <c r="B567" s="238"/>
      <c r="C567" s="238"/>
      <c r="D567" s="238"/>
      <c r="E567" s="84"/>
      <c r="F567" s="84"/>
      <c r="G567" s="238"/>
      <c r="H567" s="238"/>
      <c r="I567" s="238"/>
      <c r="J567" s="238"/>
      <c r="K567" s="238"/>
      <c r="L567" s="238"/>
      <c r="M567" s="238"/>
      <c r="N567" s="238"/>
      <c r="O567" s="238"/>
      <c r="P567" s="238"/>
      <c r="Q567" s="238"/>
      <c r="R567" s="238"/>
      <c r="S567" s="238"/>
      <c r="T567" s="238"/>
      <c r="U567" s="238"/>
      <c r="V567" s="238"/>
      <c r="W567" s="238"/>
      <c r="X567" s="238"/>
      <c r="Y567" s="238"/>
      <c r="Z567" s="238"/>
      <c r="AA567" s="238"/>
      <c r="AB567" s="238"/>
      <c r="AC567" s="238"/>
      <c r="AD567" s="238"/>
      <c r="AE567" s="238"/>
      <c r="AF567" s="238"/>
      <c r="AG567" s="238"/>
      <c r="AH567" s="238"/>
    </row>
    <row r="568" ht="13.5" customHeight="1">
      <c r="A568" s="238"/>
      <c r="B568" s="238"/>
      <c r="C568" s="238"/>
      <c r="D568" s="238"/>
      <c r="E568" s="84"/>
      <c r="F568" s="84"/>
      <c r="G568" s="238"/>
      <c r="H568" s="238"/>
      <c r="I568" s="238"/>
      <c r="J568" s="238"/>
      <c r="K568" s="238"/>
      <c r="L568" s="238"/>
      <c r="M568" s="238"/>
      <c r="N568" s="238"/>
      <c r="O568" s="238"/>
      <c r="P568" s="238"/>
      <c r="Q568" s="238"/>
      <c r="R568" s="238"/>
      <c r="S568" s="238"/>
      <c r="T568" s="238"/>
      <c r="U568" s="238"/>
      <c r="V568" s="238"/>
      <c r="W568" s="238"/>
      <c r="X568" s="238"/>
      <c r="Y568" s="238"/>
      <c r="Z568" s="238"/>
      <c r="AA568" s="238"/>
      <c r="AB568" s="238"/>
      <c r="AC568" s="238"/>
      <c r="AD568" s="238"/>
      <c r="AE568" s="238"/>
      <c r="AF568" s="238"/>
      <c r="AG568" s="238"/>
      <c r="AH568" s="238"/>
    </row>
    <row r="569" ht="13.5" customHeight="1">
      <c r="A569" s="238"/>
      <c r="B569" s="238"/>
      <c r="C569" s="238"/>
      <c r="D569" s="238"/>
      <c r="E569" s="84"/>
      <c r="F569" s="84"/>
      <c r="G569" s="238"/>
      <c r="H569" s="238"/>
      <c r="I569" s="238"/>
      <c r="J569" s="238"/>
      <c r="K569" s="238"/>
      <c r="L569" s="238"/>
      <c r="M569" s="238"/>
      <c r="N569" s="238"/>
      <c r="O569" s="238"/>
      <c r="P569" s="238"/>
      <c r="Q569" s="238"/>
      <c r="R569" s="238"/>
      <c r="S569" s="238"/>
      <c r="T569" s="238"/>
      <c r="U569" s="238"/>
      <c r="V569" s="238"/>
      <c r="W569" s="238"/>
      <c r="X569" s="238"/>
      <c r="Y569" s="238"/>
      <c r="Z569" s="238"/>
      <c r="AA569" s="238"/>
      <c r="AB569" s="238"/>
      <c r="AC569" s="238"/>
      <c r="AD569" s="238"/>
      <c r="AE569" s="238"/>
      <c r="AF569" s="238"/>
      <c r="AG569" s="238"/>
      <c r="AH569" s="238"/>
    </row>
    <row r="570" ht="13.5" customHeight="1">
      <c r="A570" s="238"/>
      <c r="B570" s="238"/>
      <c r="C570" s="238"/>
      <c r="D570" s="238"/>
      <c r="E570" s="84"/>
      <c r="F570" s="84"/>
      <c r="G570" s="238"/>
      <c r="H570" s="238"/>
      <c r="I570" s="238"/>
      <c r="J570" s="238"/>
      <c r="K570" s="238"/>
      <c r="L570" s="238"/>
      <c r="M570" s="238"/>
      <c r="N570" s="238"/>
      <c r="O570" s="238"/>
      <c r="P570" s="238"/>
      <c r="Q570" s="238"/>
      <c r="R570" s="238"/>
      <c r="S570" s="238"/>
      <c r="T570" s="238"/>
      <c r="U570" s="238"/>
      <c r="V570" s="238"/>
      <c r="W570" s="238"/>
      <c r="X570" s="238"/>
      <c r="Y570" s="238"/>
      <c r="Z570" s="238"/>
      <c r="AA570" s="238"/>
      <c r="AB570" s="238"/>
      <c r="AC570" s="238"/>
      <c r="AD570" s="238"/>
      <c r="AE570" s="238"/>
      <c r="AF570" s="238"/>
      <c r="AG570" s="238"/>
      <c r="AH570" s="238"/>
    </row>
    <row r="571" ht="13.5" customHeight="1">
      <c r="A571" s="238"/>
      <c r="B571" s="238"/>
      <c r="C571" s="238"/>
      <c r="D571" s="238"/>
      <c r="E571" s="84"/>
      <c r="F571" s="84"/>
      <c r="G571" s="238"/>
      <c r="H571" s="238"/>
      <c r="I571" s="238"/>
      <c r="J571" s="238"/>
      <c r="K571" s="238"/>
      <c r="L571" s="238"/>
      <c r="M571" s="238"/>
      <c r="N571" s="238"/>
      <c r="O571" s="238"/>
      <c r="P571" s="238"/>
      <c r="Q571" s="238"/>
      <c r="R571" s="238"/>
      <c r="S571" s="238"/>
      <c r="T571" s="238"/>
      <c r="U571" s="238"/>
      <c r="V571" s="238"/>
      <c r="W571" s="238"/>
      <c r="X571" s="238"/>
      <c r="Y571" s="238"/>
      <c r="Z571" s="238"/>
      <c r="AA571" s="238"/>
      <c r="AB571" s="238"/>
      <c r="AC571" s="238"/>
      <c r="AD571" s="238"/>
      <c r="AE571" s="238"/>
      <c r="AF571" s="238"/>
      <c r="AG571" s="238"/>
      <c r="AH571" s="238"/>
    </row>
    <row r="572" ht="13.5" customHeight="1">
      <c r="A572" s="238"/>
      <c r="B572" s="238"/>
      <c r="C572" s="238"/>
      <c r="D572" s="238"/>
      <c r="E572" s="84"/>
      <c r="F572" s="84"/>
      <c r="G572" s="238"/>
      <c r="H572" s="238"/>
      <c r="I572" s="238"/>
      <c r="J572" s="238"/>
      <c r="K572" s="238"/>
      <c r="L572" s="238"/>
      <c r="M572" s="238"/>
      <c r="N572" s="238"/>
      <c r="O572" s="238"/>
      <c r="P572" s="238"/>
      <c r="Q572" s="238"/>
      <c r="R572" s="238"/>
      <c r="S572" s="238"/>
      <c r="T572" s="238"/>
      <c r="U572" s="238"/>
      <c r="V572" s="238"/>
      <c r="W572" s="238"/>
      <c r="X572" s="238"/>
      <c r="Y572" s="238"/>
      <c r="Z572" s="238"/>
      <c r="AA572" s="238"/>
      <c r="AB572" s="238"/>
      <c r="AC572" s="238"/>
      <c r="AD572" s="238"/>
      <c r="AE572" s="238"/>
      <c r="AF572" s="238"/>
      <c r="AG572" s="238"/>
      <c r="AH572" s="238"/>
    </row>
    <row r="573" ht="13.5" customHeight="1">
      <c r="A573" s="238"/>
      <c r="B573" s="238"/>
      <c r="C573" s="238"/>
      <c r="D573" s="238"/>
      <c r="E573" s="84"/>
      <c r="F573" s="84"/>
      <c r="G573" s="238"/>
      <c r="H573" s="238"/>
      <c r="I573" s="238"/>
      <c r="J573" s="238"/>
      <c r="K573" s="238"/>
      <c r="L573" s="238"/>
      <c r="M573" s="238"/>
      <c r="N573" s="238"/>
      <c r="O573" s="238"/>
      <c r="P573" s="238"/>
      <c r="Q573" s="238"/>
      <c r="R573" s="238"/>
      <c r="S573" s="238"/>
      <c r="T573" s="238"/>
      <c r="U573" s="238"/>
      <c r="V573" s="238"/>
      <c r="W573" s="238"/>
      <c r="X573" s="238"/>
      <c r="Y573" s="238"/>
      <c r="Z573" s="238"/>
      <c r="AA573" s="238"/>
      <c r="AB573" s="238"/>
      <c r="AC573" s="238"/>
      <c r="AD573" s="238"/>
      <c r="AE573" s="238"/>
      <c r="AF573" s="238"/>
      <c r="AG573" s="238"/>
      <c r="AH573" s="238"/>
    </row>
    <row r="574" ht="13.5" customHeight="1">
      <c r="A574" s="238"/>
      <c r="B574" s="238"/>
      <c r="C574" s="238"/>
      <c r="D574" s="238"/>
      <c r="E574" s="84"/>
      <c r="F574" s="84"/>
      <c r="G574" s="238"/>
      <c r="H574" s="238"/>
      <c r="I574" s="238"/>
      <c r="J574" s="238"/>
      <c r="K574" s="238"/>
      <c r="L574" s="238"/>
      <c r="M574" s="238"/>
      <c r="N574" s="238"/>
      <c r="O574" s="238"/>
      <c r="P574" s="238"/>
      <c r="Q574" s="238"/>
      <c r="R574" s="238"/>
      <c r="S574" s="238"/>
      <c r="T574" s="238"/>
      <c r="U574" s="238"/>
      <c r="V574" s="238"/>
      <c r="W574" s="238"/>
      <c r="X574" s="238"/>
      <c r="Y574" s="238"/>
      <c r="Z574" s="238"/>
      <c r="AA574" s="238"/>
      <c r="AB574" s="238"/>
      <c r="AC574" s="238"/>
      <c r="AD574" s="238"/>
      <c r="AE574" s="238"/>
      <c r="AF574" s="238"/>
      <c r="AG574" s="238"/>
      <c r="AH574" s="238"/>
    </row>
    <row r="575" ht="13.5" customHeight="1">
      <c r="A575" s="238"/>
      <c r="B575" s="238"/>
      <c r="C575" s="238"/>
      <c r="D575" s="238"/>
      <c r="E575" s="84"/>
      <c r="F575" s="84"/>
      <c r="G575" s="238"/>
      <c r="H575" s="238"/>
      <c r="I575" s="238"/>
      <c r="J575" s="238"/>
      <c r="K575" s="238"/>
      <c r="L575" s="238"/>
      <c r="M575" s="238"/>
      <c r="N575" s="238"/>
      <c r="O575" s="238"/>
      <c r="P575" s="238"/>
      <c r="Q575" s="238"/>
      <c r="R575" s="238"/>
      <c r="S575" s="238"/>
      <c r="T575" s="238"/>
      <c r="U575" s="238"/>
      <c r="V575" s="238"/>
      <c r="W575" s="238"/>
      <c r="X575" s="238"/>
      <c r="Y575" s="238"/>
      <c r="Z575" s="238"/>
      <c r="AA575" s="238"/>
      <c r="AB575" s="238"/>
      <c r="AC575" s="238"/>
      <c r="AD575" s="238"/>
      <c r="AE575" s="238"/>
      <c r="AF575" s="238"/>
      <c r="AG575" s="238"/>
      <c r="AH575" s="238"/>
    </row>
    <row r="576" ht="13.5" customHeight="1">
      <c r="A576" s="238"/>
      <c r="B576" s="238"/>
      <c r="C576" s="238"/>
      <c r="D576" s="238"/>
      <c r="E576" s="84"/>
      <c r="F576" s="84"/>
      <c r="G576" s="238"/>
      <c r="H576" s="238"/>
      <c r="I576" s="238"/>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row>
    <row r="577" ht="13.5" customHeight="1">
      <c r="A577" s="238"/>
      <c r="B577" s="238"/>
      <c r="C577" s="238"/>
      <c r="D577" s="238"/>
      <c r="E577" s="84"/>
      <c r="F577" s="84"/>
      <c r="G577" s="238"/>
      <c r="H577" s="238"/>
      <c r="I577" s="238"/>
      <c r="J577" s="238"/>
      <c r="K577" s="238"/>
      <c r="L577" s="238"/>
      <c r="M577" s="238"/>
      <c r="N577" s="238"/>
      <c r="O577" s="238"/>
      <c r="P577" s="238"/>
      <c r="Q577" s="238"/>
      <c r="R577" s="238"/>
      <c r="S577" s="238"/>
      <c r="T577" s="238"/>
      <c r="U577" s="238"/>
      <c r="V577" s="238"/>
      <c r="W577" s="238"/>
      <c r="X577" s="238"/>
      <c r="Y577" s="238"/>
      <c r="Z577" s="238"/>
      <c r="AA577" s="238"/>
      <c r="AB577" s="238"/>
      <c r="AC577" s="238"/>
      <c r="AD577" s="238"/>
      <c r="AE577" s="238"/>
      <c r="AF577" s="238"/>
      <c r="AG577" s="238"/>
      <c r="AH577" s="238"/>
    </row>
    <row r="578" ht="13.5" customHeight="1">
      <c r="A578" s="238"/>
      <c r="B578" s="238"/>
      <c r="C578" s="238"/>
      <c r="D578" s="238"/>
      <c r="E578" s="84"/>
      <c r="F578" s="84"/>
      <c r="G578" s="238"/>
      <c r="H578" s="238"/>
      <c r="I578" s="238"/>
      <c r="J578" s="238"/>
      <c r="K578" s="238"/>
      <c r="L578" s="238"/>
      <c r="M578" s="238"/>
      <c r="N578" s="238"/>
      <c r="O578" s="238"/>
      <c r="P578" s="238"/>
      <c r="Q578" s="238"/>
      <c r="R578" s="238"/>
      <c r="S578" s="238"/>
      <c r="T578" s="238"/>
      <c r="U578" s="238"/>
      <c r="V578" s="238"/>
      <c r="W578" s="238"/>
      <c r="X578" s="238"/>
      <c r="Y578" s="238"/>
      <c r="Z578" s="238"/>
      <c r="AA578" s="238"/>
      <c r="AB578" s="238"/>
      <c r="AC578" s="238"/>
      <c r="AD578" s="238"/>
      <c r="AE578" s="238"/>
      <c r="AF578" s="238"/>
      <c r="AG578" s="238"/>
      <c r="AH578" s="238"/>
    </row>
    <row r="579" ht="13.5" customHeight="1">
      <c r="A579" s="238"/>
      <c r="B579" s="238"/>
      <c r="C579" s="238"/>
      <c r="D579" s="238"/>
      <c r="E579" s="84"/>
      <c r="F579" s="84"/>
      <c r="G579" s="238"/>
      <c r="H579" s="238"/>
      <c r="I579" s="238"/>
      <c r="J579" s="238"/>
      <c r="K579" s="238"/>
      <c r="L579" s="238"/>
      <c r="M579" s="238"/>
      <c r="N579" s="238"/>
      <c r="O579" s="238"/>
      <c r="P579" s="238"/>
      <c r="Q579" s="238"/>
      <c r="R579" s="238"/>
      <c r="S579" s="238"/>
      <c r="T579" s="238"/>
      <c r="U579" s="238"/>
      <c r="V579" s="238"/>
      <c r="W579" s="238"/>
      <c r="X579" s="238"/>
      <c r="Y579" s="238"/>
      <c r="Z579" s="238"/>
      <c r="AA579" s="238"/>
      <c r="AB579" s="238"/>
      <c r="AC579" s="238"/>
      <c r="AD579" s="238"/>
      <c r="AE579" s="238"/>
      <c r="AF579" s="238"/>
      <c r="AG579" s="238"/>
      <c r="AH579" s="238"/>
    </row>
    <row r="580" ht="13.5" customHeight="1">
      <c r="A580" s="238"/>
      <c r="B580" s="238"/>
      <c r="C580" s="238"/>
      <c r="D580" s="238"/>
      <c r="E580" s="84"/>
      <c r="F580" s="84"/>
      <c r="G580" s="238"/>
      <c r="H580" s="238"/>
      <c r="I580" s="238"/>
      <c r="J580" s="238"/>
      <c r="K580" s="238"/>
      <c r="L580" s="238"/>
      <c r="M580" s="238"/>
      <c r="N580" s="238"/>
      <c r="O580" s="238"/>
      <c r="P580" s="238"/>
      <c r="Q580" s="238"/>
      <c r="R580" s="238"/>
      <c r="S580" s="238"/>
      <c r="T580" s="238"/>
      <c r="U580" s="238"/>
      <c r="V580" s="238"/>
      <c r="W580" s="238"/>
      <c r="X580" s="238"/>
      <c r="Y580" s="238"/>
      <c r="Z580" s="238"/>
      <c r="AA580" s="238"/>
      <c r="AB580" s="238"/>
      <c r="AC580" s="238"/>
      <c r="AD580" s="238"/>
      <c r="AE580" s="238"/>
      <c r="AF580" s="238"/>
      <c r="AG580" s="238"/>
      <c r="AH580" s="238"/>
    </row>
    <row r="581" ht="13.5" customHeight="1">
      <c r="A581" s="238"/>
      <c r="B581" s="238"/>
      <c r="C581" s="238"/>
      <c r="D581" s="238"/>
      <c r="E581" s="84"/>
      <c r="F581" s="84"/>
      <c r="G581" s="238"/>
      <c r="H581" s="238"/>
      <c r="I581" s="238"/>
      <c r="J581" s="238"/>
      <c r="K581" s="238"/>
      <c r="L581" s="238"/>
      <c r="M581" s="238"/>
      <c r="N581" s="238"/>
      <c r="O581" s="238"/>
      <c r="P581" s="238"/>
      <c r="Q581" s="238"/>
      <c r="R581" s="238"/>
      <c r="S581" s="238"/>
      <c r="T581" s="238"/>
      <c r="U581" s="238"/>
      <c r="V581" s="238"/>
      <c r="W581" s="238"/>
      <c r="X581" s="238"/>
      <c r="Y581" s="238"/>
      <c r="Z581" s="238"/>
      <c r="AA581" s="238"/>
      <c r="AB581" s="238"/>
      <c r="AC581" s="238"/>
      <c r="AD581" s="238"/>
      <c r="AE581" s="238"/>
      <c r="AF581" s="238"/>
      <c r="AG581" s="238"/>
      <c r="AH581" s="238"/>
    </row>
    <row r="582" ht="13.5" customHeight="1">
      <c r="A582" s="238"/>
      <c r="B582" s="238"/>
      <c r="C582" s="238"/>
      <c r="D582" s="238"/>
      <c r="E582" s="84"/>
      <c r="F582" s="84"/>
      <c r="G582" s="238"/>
      <c r="H582" s="238"/>
      <c r="I582" s="238"/>
      <c r="J582" s="238"/>
      <c r="K582" s="238"/>
      <c r="L582" s="238"/>
      <c r="M582" s="238"/>
      <c r="N582" s="238"/>
      <c r="O582" s="238"/>
      <c r="P582" s="238"/>
      <c r="Q582" s="238"/>
      <c r="R582" s="238"/>
      <c r="S582" s="238"/>
      <c r="T582" s="238"/>
      <c r="U582" s="238"/>
      <c r="V582" s="238"/>
      <c r="W582" s="238"/>
      <c r="X582" s="238"/>
      <c r="Y582" s="238"/>
      <c r="Z582" s="238"/>
      <c r="AA582" s="238"/>
      <c r="AB582" s="238"/>
      <c r="AC582" s="238"/>
      <c r="AD582" s="238"/>
      <c r="AE582" s="238"/>
      <c r="AF582" s="238"/>
      <c r="AG582" s="238"/>
      <c r="AH582" s="238"/>
    </row>
    <row r="583" ht="13.5" customHeight="1">
      <c r="A583" s="238"/>
      <c r="B583" s="238"/>
      <c r="C583" s="238"/>
      <c r="D583" s="238"/>
      <c r="E583" s="84"/>
      <c r="F583" s="84"/>
      <c r="G583" s="238"/>
      <c r="H583" s="238"/>
      <c r="I583" s="238"/>
      <c r="J583" s="238"/>
      <c r="K583" s="238"/>
      <c r="L583" s="238"/>
      <c r="M583" s="238"/>
      <c r="N583" s="238"/>
      <c r="O583" s="238"/>
      <c r="P583" s="238"/>
      <c r="Q583" s="238"/>
      <c r="R583" s="238"/>
      <c r="S583" s="238"/>
      <c r="T583" s="238"/>
      <c r="U583" s="238"/>
      <c r="V583" s="238"/>
      <c r="W583" s="238"/>
      <c r="X583" s="238"/>
      <c r="Y583" s="238"/>
      <c r="Z583" s="238"/>
      <c r="AA583" s="238"/>
      <c r="AB583" s="238"/>
      <c r="AC583" s="238"/>
      <c r="AD583" s="238"/>
      <c r="AE583" s="238"/>
      <c r="AF583" s="238"/>
      <c r="AG583" s="238"/>
      <c r="AH583" s="238"/>
    </row>
    <row r="584" ht="13.5" customHeight="1">
      <c r="A584" s="238"/>
      <c r="B584" s="238"/>
      <c r="C584" s="238"/>
      <c r="D584" s="238"/>
      <c r="E584" s="84"/>
      <c r="F584" s="84"/>
      <c r="G584" s="238"/>
      <c r="H584" s="238"/>
      <c r="I584" s="238"/>
      <c r="J584" s="238"/>
      <c r="K584" s="238"/>
      <c r="L584" s="238"/>
      <c r="M584" s="238"/>
      <c r="N584" s="238"/>
      <c r="O584" s="238"/>
      <c r="P584" s="238"/>
      <c r="Q584" s="238"/>
      <c r="R584" s="238"/>
      <c r="S584" s="238"/>
      <c r="T584" s="238"/>
      <c r="U584" s="238"/>
      <c r="V584" s="238"/>
      <c r="W584" s="238"/>
      <c r="X584" s="238"/>
      <c r="Y584" s="238"/>
      <c r="Z584" s="238"/>
      <c r="AA584" s="238"/>
      <c r="AB584" s="238"/>
      <c r="AC584" s="238"/>
      <c r="AD584" s="238"/>
      <c r="AE584" s="238"/>
      <c r="AF584" s="238"/>
      <c r="AG584" s="238"/>
      <c r="AH584" s="238"/>
    </row>
    <row r="585" ht="13.5" customHeight="1">
      <c r="A585" s="238"/>
      <c r="B585" s="238"/>
      <c r="C585" s="238"/>
      <c r="D585" s="238"/>
      <c r="E585" s="84"/>
      <c r="F585" s="84"/>
      <c r="G585" s="238"/>
      <c r="H585" s="238"/>
      <c r="I585" s="238"/>
      <c r="J585" s="238"/>
      <c r="K585" s="238"/>
      <c r="L585" s="238"/>
      <c r="M585" s="238"/>
      <c r="N585" s="238"/>
      <c r="O585" s="238"/>
      <c r="P585" s="238"/>
      <c r="Q585" s="238"/>
      <c r="R585" s="238"/>
      <c r="S585" s="238"/>
      <c r="T585" s="238"/>
      <c r="U585" s="238"/>
      <c r="V585" s="238"/>
      <c r="W585" s="238"/>
      <c r="X585" s="238"/>
      <c r="Y585" s="238"/>
      <c r="Z585" s="238"/>
      <c r="AA585" s="238"/>
      <c r="AB585" s="238"/>
      <c r="AC585" s="238"/>
      <c r="AD585" s="238"/>
      <c r="AE585" s="238"/>
      <c r="AF585" s="238"/>
      <c r="AG585" s="238"/>
      <c r="AH585" s="238"/>
    </row>
    <row r="586" ht="13.5" customHeight="1">
      <c r="A586" s="238"/>
      <c r="B586" s="238"/>
      <c r="C586" s="238"/>
      <c r="D586" s="238"/>
      <c r="E586" s="84"/>
      <c r="F586" s="84"/>
      <c r="G586" s="238"/>
      <c r="H586" s="238"/>
      <c r="I586" s="238"/>
      <c r="J586" s="238"/>
      <c r="K586" s="238"/>
      <c r="L586" s="238"/>
      <c r="M586" s="238"/>
      <c r="N586" s="238"/>
      <c r="O586" s="238"/>
      <c r="P586" s="238"/>
      <c r="Q586" s="238"/>
      <c r="R586" s="238"/>
      <c r="S586" s="238"/>
      <c r="T586" s="238"/>
      <c r="U586" s="238"/>
      <c r="V586" s="238"/>
      <c r="W586" s="238"/>
      <c r="X586" s="238"/>
      <c r="Y586" s="238"/>
      <c r="Z586" s="238"/>
      <c r="AA586" s="238"/>
      <c r="AB586" s="238"/>
      <c r="AC586" s="238"/>
      <c r="AD586" s="238"/>
      <c r="AE586" s="238"/>
      <c r="AF586" s="238"/>
      <c r="AG586" s="238"/>
      <c r="AH586" s="238"/>
    </row>
    <row r="587" ht="13.5" customHeight="1">
      <c r="A587" s="238"/>
      <c r="B587" s="238"/>
      <c r="C587" s="238"/>
      <c r="D587" s="238"/>
      <c r="E587" s="84"/>
      <c r="F587" s="84"/>
      <c r="G587" s="238"/>
      <c r="H587" s="238"/>
      <c r="I587" s="238"/>
      <c r="J587" s="238"/>
      <c r="K587" s="238"/>
      <c r="L587" s="238"/>
      <c r="M587" s="238"/>
      <c r="N587" s="238"/>
      <c r="O587" s="238"/>
      <c r="P587" s="238"/>
      <c r="Q587" s="238"/>
      <c r="R587" s="238"/>
      <c r="S587" s="238"/>
      <c r="T587" s="238"/>
      <c r="U587" s="238"/>
      <c r="V587" s="238"/>
      <c r="W587" s="238"/>
      <c r="X587" s="238"/>
      <c r="Y587" s="238"/>
      <c r="Z587" s="238"/>
      <c r="AA587" s="238"/>
      <c r="AB587" s="238"/>
      <c r="AC587" s="238"/>
      <c r="AD587" s="238"/>
      <c r="AE587" s="238"/>
      <c r="AF587" s="238"/>
      <c r="AG587" s="238"/>
      <c r="AH587" s="238"/>
    </row>
    <row r="588" ht="13.5" customHeight="1">
      <c r="A588" s="238"/>
      <c r="B588" s="238"/>
      <c r="C588" s="238"/>
      <c r="D588" s="238"/>
      <c r="E588" s="84"/>
      <c r="F588" s="84"/>
      <c r="G588" s="238"/>
      <c r="H588" s="238"/>
      <c r="I588" s="238"/>
      <c r="J588" s="238"/>
      <c r="K588" s="238"/>
      <c r="L588" s="238"/>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row>
    <row r="589" ht="13.5" customHeight="1">
      <c r="A589" s="238"/>
      <c r="B589" s="238"/>
      <c r="C589" s="238"/>
      <c r="D589" s="238"/>
      <c r="E589" s="84"/>
      <c r="F589" s="84"/>
      <c r="G589" s="238"/>
      <c r="H589" s="238"/>
      <c r="I589" s="238"/>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row>
    <row r="590" ht="13.5" customHeight="1">
      <c r="A590" s="238"/>
      <c r="B590" s="238"/>
      <c r="C590" s="238"/>
      <c r="D590" s="238"/>
      <c r="E590" s="84"/>
      <c r="F590" s="84"/>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row>
    <row r="591" ht="13.5" customHeight="1">
      <c r="A591" s="238"/>
      <c r="B591" s="238"/>
      <c r="C591" s="238"/>
      <c r="D591" s="238"/>
      <c r="E591" s="84"/>
      <c r="F591" s="84"/>
      <c r="G591" s="238"/>
      <c r="H591" s="238"/>
      <c r="I591" s="238"/>
      <c r="J591" s="238"/>
      <c r="K591" s="238"/>
      <c r="L591" s="238"/>
      <c r="M591" s="238"/>
      <c r="N591" s="238"/>
      <c r="O591" s="238"/>
      <c r="P591" s="238"/>
      <c r="Q591" s="238"/>
      <c r="R591" s="238"/>
      <c r="S591" s="238"/>
      <c r="T591" s="238"/>
      <c r="U591" s="238"/>
      <c r="V591" s="238"/>
      <c r="W591" s="238"/>
      <c r="X591" s="238"/>
      <c r="Y591" s="238"/>
      <c r="Z591" s="238"/>
      <c r="AA591" s="238"/>
      <c r="AB591" s="238"/>
      <c r="AC591" s="238"/>
      <c r="AD591" s="238"/>
      <c r="AE591" s="238"/>
      <c r="AF591" s="238"/>
      <c r="AG591" s="238"/>
      <c r="AH591" s="238"/>
    </row>
    <row r="592" ht="13.5" customHeight="1">
      <c r="A592" s="238"/>
      <c r="B592" s="238"/>
      <c r="C592" s="238"/>
      <c r="D592" s="238"/>
      <c r="E592" s="84"/>
      <c r="F592" s="84"/>
      <c r="G592" s="238"/>
      <c r="H592" s="238"/>
      <c r="I592" s="238"/>
      <c r="J592" s="238"/>
      <c r="K592" s="238"/>
      <c r="L592" s="238"/>
      <c r="M592" s="238"/>
      <c r="N592" s="238"/>
      <c r="O592" s="238"/>
      <c r="P592" s="238"/>
      <c r="Q592" s="238"/>
      <c r="R592" s="238"/>
      <c r="S592" s="238"/>
      <c r="T592" s="238"/>
      <c r="U592" s="238"/>
      <c r="V592" s="238"/>
      <c r="W592" s="238"/>
      <c r="X592" s="238"/>
      <c r="Y592" s="238"/>
      <c r="Z592" s="238"/>
      <c r="AA592" s="238"/>
      <c r="AB592" s="238"/>
      <c r="AC592" s="238"/>
      <c r="AD592" s="238"/>
      <c r="AE592" s="238"/>
      <c r="AF592" s="238"/>
      <c r="AG592" s="238"/>
      <c r="AH592" s="238"/>
    </row>
    <row r="593" ht="13.5" customHeight="1">
      <c r="A593" s="238"/>
      <c r="B593" s="238"/>
      <c r="C593" s="238"/>
      <c r="D593" s="238"/>
      <c r="E593" s="84"/>
      <c r="F593" s="84"/>
      <c r="G593" s="238"/>
      <c r="H593" s="238"/>
      <c r="I593" s="238"/>
      <c r="J593" s="238"/>
      <c r="K593" s="238"/>
      <c r="L593" s="238"/>
      <c r="M593" s="238"/>
      <c r="N593" s="238"/>
      <c r="O593" s="238"/>
      <c r="P593" s="238"/>
      <c r="Q593" s="238"/>
      <c r="R593" s="238"/>
      <c r="S593" s="238"/>
      <c r="T593" s="238"/>
      <c r="U593" s="238"/>
      <c r="V593" s="238"/>
      <c r="W593" s="238"/>
      <c r="X593" s="238"/>
      <c r="Y593" s="238"/>
      <c r="Z593" s="238"/>
      <c r="AA593" s="238"/>
      <c r="AB593" s="238"/>
      <c r="AC593" s="238"/>
      <c r="AD593" s="238"/>
      <c r="AE593" s="238"/>
      <c r="AF593" s="238"/>
      <c r="AG593" s="238"/>
      <c r="AH593" s="238"/>
    </row>
    <row r="594" ht="13.5" customHeight="1">
      <c r="A594" s="238"/>
      <c r="B594" s="238"/>
      <c r="C594" s="238"/>
      <c r="D594" s="238"/>
      <c r="E594" s="84"/>
      <c r="F594" s="84"/>
      <c r="G594" s="238"/>
      <c r="H594" s="238"/>
      <c r="I594" s="238"/>
      <c r="J594" s="238"/>
      <c r="K594" s="238"/>
      <c r="L594" s="238"/>
      <c r="M594" s="238"/>
      <c r="N594" s="238"/>
      <c r="O594" s="238"/>
      <c r="P594" s="238"/>
      <c r="Q594" s="238"/>
      <c r="R594" s="238"/>
      <c r="S594" s="238"/>
      <c r="T594" s="238"/>
      <c r="U594" s="238"/>
      <c r="V594" s="238"/>
      <c r="W594" s="238"/>
      <c r="X594" s="238"/>
      <c r="Y594" s="238"/>
      <c r="Z594" s="238"/>
      <c r="AA594" s="238"/>
      <c r="AB594" s="238"/>
      <c r="AC594" s="238"/>
      <c r="AD594" s="238"/>
      <c r="AE594" s="238"/>
      <c r="AF594" s="238"/>
      <c r="AG594" s="238"/>
      <c r="AH594" s="238"/>
    </row>
    <row r="595" ht="13.5" customHeight="1">
      <c r="A595" s="238"/>
      <c r="B595" s="238"/>
      <c r="C595" s="238"/>
      <c r="D595" s="238"/>
      <c r="E595" s="84"/>
      <c r="F595" s="84"/>
      <c r="G595" s="238"/>
      <c r="H595" s="238"/>
      <c r="I595" s="238"/>
      <c r="J595" s="238"/>
      <c r="K595" s="238"/>
      <c r="L595" s="238"/>
      <c r="M595" s="238"/>
      <c r="N595" s="238"/>
      <c r="O595" s="238"/>
      <c r="P595" s="238"/>
      <c r="Q595" s="238"/>
      <c r="R595" s="238"/>
      <c r="S595" s="238"/>
      <c r="T595" s="238"/>
      <c r="U595" s="238"/>
      <c r="V595" s="238"/>
      <c r="W595" s="238"/>
      <c r="X595" s="238"/>
      <c r="Y595" s="238"/>
      <c r="Z595" s="238"/>
      <c r="AA595" s="238"/>
      <c r="AB595" s="238"/>
      <c r="AC595" s="238"/>
      <c r="AD595" s="238"/>
      <c r="AE595" s="238"/>
      <c r="AF595" s="238"/>
      <c r="AG595" s="238"/>
      <c r="AH595" s="238"/>
    </row>
    <row r="596" ht="13.5" customHeight="1">
      <c r="A596" s="238"/>
      <c r="B596" s="238"/>
      <c r="C596" s="238"/>
      <c r="D596" s="238"/>
      <c r="E596" s="84"/>
      <c r="F596" s="84"/>
      <c r="G596" s="238"/>
      <c r="H596" s="238"/>
      <c r="I596" s="238"/>
      <c r="J596" s="238"/>
      <c r="K596" s="238"/>
      <c r="L596" s="238"/>
      <c r="M596" s="238"/>
      <c r="N596" s="238"/>
      <c r="O596" s="238"/>
      <c r="P596" s="238"/>
      <c r="Q596" s="238"/>
      <c r="R596" s="238"/>
      <c r="S596" s="238"/>
      <c r="T596" s="238"/>
      <c r="U596" s="238"/>
      <c r="V596" s="238"/>
      <c r="W596" s="238"/>
      <c r="X596" s="238"/>
      <c r="Y596" s="238"/>
      <c r="Z596" s="238"/>
      <c r="AA596" s="238"/>
      <c r="AB596" s="238"/>
      <c r="AC596" s="238"/>
      <c r="AD596" s="238"/>
      <c r="AE596" s="238"/>
      <c r="AF596" s="238"/>
      <c r="AG596" s="238"/>
      <c r="AH596" s="238"/>
    </row>
    <row r="597" ht="13.5" customHeight="1">
      <c r="A597" s="238"/>
      <c r="B597" s="238"/>
      <c r="C597" s="238"/>
      <c r="D597" s="238"/>
      <c r="E597" s="84"/>
      <c r="F597" s="84"/>
      <c r="G597" s="238"/>
      <c r="H597" s="238"/>
      <c r="I597" s="238"/>
      <c r="J597" s="238"/>
      <c r="K597" s="238"/>
      <c r="L597" s="238"/>
      <c r="M597" s="238"/>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row>
    <row r="598" ht="13.5" customHeight="1">
      <c r="A598" s="238"/>
      <c r="B598" s="238"/>
      <c r="C598" s="238"/>
      <c r="D598" s="238"/>
      <c r="E598" s="84"/>
      <c r="F598" s="84"/>
      <c r="G598" s="238"/>
      <c r="H598" s="238"/>
      <c r="I598" s="238"/>
      <c r="J598" s="238"/>
      <c r="K598" s="238"/>
      <c r="L598" s="238"/>
      <c r="M598" s="238"/>
      <c r="N598" s="238"/>
      <c r="O598" s="238"/>
      <c r="P598" s="238"/>
      <c r="Q598" s="238"/>
      <c r="R598" s="238"/>
      <c r="S598" s="238"/>
      <c r="T598" s="238"/>
      <c r="U598" s="238"/>
      <c r="V598" s="238"/>
      <c r="W598" s="238"/>
      <c r="X598" s="238"/>
      <c r="Y598" s="238"/>
      <c r="Z598" s="238"/>
      <c r="AA598" s="238"/>
      <c r="AB598" s="238"/>
      <c r="AC598" s="238"/>
      <c r="AD598" s="238"/>
      <c r="AE598" s="238"/>
      <c r="AF598" s="238"/>
      <c r="AG598" s="238"/>
      <c r="AH598" s="238"/>
    </row>
    <row r="599" ht="13.5" customHeight="1">
      <c r="A599" s="238"/>
      <c r="B599" s="238"/>
      <c r="C599" s="238"/>
      <c r="D599" s="238"/>
      <c r="E599" s="84"/>
      <c r="F599" s="84"/>
      <c r="G599" s="238"/>
      <c r="H599" s="238"/>
      <c r="I599" s="238"/>
      <c r="J599" s="238"/>
      <c r="K599" s="238"/>
      <c r="L599" s="238"/>
      <c r="M599" s="238"/>
      <c r="N599" s="238"/>
      <c r="O599" s="238"/>
      <c r="P599" s="238"/>
      <c r="Q599" s="238"/>
      <c r="R599" s="238"/>
      <c r="S599" s="238"/>
      <c r="T599" s="238"/>
      <c r="U599" s="238"/>
      <c r="V599" s="238"/>
      <c r="W599" s="238"/>
      <c r="X599" s="238"/>
      <c r="Y599" s="238"/>
      <c r="Z599" s="238"/>
      <c r="AA599" s="238"/>
      <c r="AB599" s="238"/>
      <c r="AC599" s="238"/>
      <c r="AD599" s="238"/>
      <c r="AE599" s="238"/>
      <c r="AF599" s="238"/>
      <c r="AG599" s="238"/>
      <c r="AH599" s="238"/>
    </row>
    <row r="600" ht="13.5" customHeight="1">
      <c r="A600" s="238"/>
      <c r="B600" s="238"/>
      <c r="C600" s="238"/>
      <c r="D600" s="238"/>
      <c r="E600" s="84"/>
      <c r="F600" s="84"/>
      <c r="G600" s="238"/>
      <c r="H600" s="238"/>
      <c r="I600" s="238"/>
      <c r="J600" s="238"/>
      <c r="K600" s="238"/>
      <c r="L600" s="238"/>
      <c r="M600" s="238"/>
      <c r="N600" s="238"/>
      <c r="O600" s="238"/>
      <c r="P600" s="238"/>
      <c r="Q600" s="238"/>
      <c r="R600" s="238"/>
      <c r="S600" s="238"/>
      <c r="T600" s="238"/>
      <c r="U600" s="238"/>
      <c r="V600" s="238"/>
      <c r="W600" s="238"/>
      <c r="X600" s="238"/>
      <c r="Y600" s="238"/>
      <c r="Z600" s="238"/>
      <c r="AA600" s="238"/>
      <c r="AB600" s="238"/>
      <c r="AC600" s="238"/>
      <c r="AD600" s="238"/>
      <c r="AE600" s="238"/>
      <c r="AF600" s="238"/>
      <c r="AG600" s="238"/>
      <c r="AH600" s="238"/>
    </row>
    <row r="601" ht="13.5" customHeight="1">
      <c r="A601" s="238"/>
      <c r="B601" s="238"/>
      <c r="C601" s="238"/>
      <c r="D601" s="238"/>
      <c r="E601" s="84"/>
      <c r="F601" s="84"/>
      <c r="G601" s="238"/>
      <c r="H601" s="238"/>
      <c r="I601" s="238"/>
      <c r="J601" s="238"/>
      <c r="K601" s="238"/>
      <c r="L601" s="238"/>
      <c r="M601" s="238"/>
      <c r="N601" s="238"/>
      <c r="O601" s="238"/>
      <c r="P601" s="238"/>
      <c r="Q601" s="238"/>
      <c r="R601" s="238"/>
      <c r="S601" s="238"/>
      <c r="T601" s="238"/>
      <c r="U601" s="238"/>
      <c r="V601" s="238"/>
      <c r="W601" s="238"/>
      <c r="X601" s="238"/>
      <c r="Y601" s="238"/>
      <c r="Z601" s="238"/>
      <c r="AA601" s="238"/>
      <c r="AB601" s="238"/>
      <c r="AC601" s="238"/>
      <c r="AD601" s="238"/>
      <c r="AE601" s="238"/>
      <c r="AF601" s="238"/>
      <c r="AG601" s="238"/>
      <c r="AH601" s="238"/>
    </row>
    <row r="602" ht="13.5" customHeight="1">
      <c r="A602" s="238"/>
      <c r="B602" s="238"/>
      <c r="C602" s="238"/>
      <c r="D602" s="238"/>
      <c r="E602" s="84"/>
      <c r="F602" s="84"/>
      <c r="G602" s="238"/>
      <c r="H602" s="238"/>
      <c r="I602" s="238"/>
      <c r="J602" s="238"/>
      <c r="K602" s="238"/>
      <c r="L602" s="238"/>
      <c r="M602" s="238"/>
      <c r="N602" s="238"/>
      <c r="O602" s="238"/>
      <c r="P602" s="238"/>
      <c r="Q602" s="238"/>
      <c r="R602" s="238"/>
      <c r="S602" s="238"/>
      <c r="T602" s="238"/>
      <c r="U602" s="238"/>
      <c r="V602" s="238"/>
      <c r="W602" s="238"/>
      <c r="X602" s="238"/>
      <c r="Y602" s="238"/>
      <c r="Z602" s="238"/>
      <c r="AA602" s="238"/>
      <c r="AB602" s="238"/>
      <c r="AC602" s="238"/>
      <c r="AD602" s="238"/>
      <c r="AE602" s="238"/>
      <c r="AF602" s="238"/>
      <c r="AG602" s="238"/>
      <c r="AH602" s="238"/>
    </row>
    <row r="603" ht="13.5" customHeight="1">
      <c r="A603" s="238"/>
      <c r="B603" s="238"/>
      <c r="C603" s="238"/>
      <c r="D603" s="238"/>
      <c r="E603" s="84"/>
      <c r="F603" s="84"/>
      <c r="G603" s="238"/>
      <c r="H603" s="238"/>
      <c r="I603" s="238"/>
      <c r="J603" s="238"/>
      <c r="K603" s="238"/>
      <c r="L603" s="238"/>
      <c r="M603" s="238"/>
      <c r="N603" s="238"/>
      <c r="O603" s="238"/>
      <c r="P603" s="238"/>
      <c r="Q603" s="238"/>
      <c r="R603" s="238"/>
      <c r="S603" s="238"/>
      <c r="T603" s="238"/>
      <c r="U603" s="238"/>
      <c r="V603" s="238"/>
      <c r="W603" s="238"/>
      <c r="X603" s="238"/>
      <c r="Y603" s="238"/>
      <c r="Z603" s="238"/>
      <c r="AA603" s="238"/>
      <c r="AB603" s="238"/>
      <c r="AC603" s="238"/>
      <c r="AD603" s="238"/>
      <c r="AE603" s="238"/>
      <c r="AF603" s="238"/>
      <c r="AG603" s="238"/>
      <c r="AH603" s="238"/>
    </row>
    <row r="604" ht="13.5" customHeight="1">
      <c r="A604" s="238"/>
      <c r="B604" s="238"/>
      <c r="C604" s="238"/>
      <c r="D604" s="238"/>
      <c r="E604" s="84"/>
      <c r="F604" s="84"/>
      <c r="G604" s="238"/>
      <c r="H604" s="238"/>
      <c r="I604" s="238"/>
      <c r="J604" s="238"/>
      <c r="K604" s="238"/>
      <c r="L604" s="238"/>
      <c r="M604" s="238"/>
      <c r="N604" s="238"/>
      <c r="O604" s="238"/>
      <c r="P604" s="238"/>
      <c r="Q604" s="238"/>
      <c r="R604" s="238"/>
      <c r="S604" s="238"/>
      <c r="T604" s="238"/>
      <c r="U604" s="238"/>
      <c r="V604" s="238"/>
      <c r="W604" s="238"/>
      <c r="X604" s="238"/>
      <c r="Y604" s="238"/>
      <c r="Z604" s="238"/>
      <c r="AA604" s="238"/>
      <c r="AB604" s="238"/>
      <c r="AC604" s="238"/>
      <c r="AD604" s="238"/>
      <c r="AE604" s="238"/>
      <c r="AF604" s="238"/>
      <c r="AG604" s="238"/>
      <c r="AH604" s="238"/>
    </row>
    <row r="605" ht="13.5" customHeight="1">
      <c r="A605" s="238"/>
      <c r="B605" s="238"/>
      <c r="C605" s="238"/>
      <c r="D605" s="238"/>
      <c r="E605" s="84"/>
      <c r="F605" s="84"/>
      <c r="G605" s="238"/>
      <c r="H605" s="238"/>
      <c r="I605" s="238"/>
      <c r="J605" s="238"/>
      <c r="K605" s="238"/>
      <c r="L605" s="238"/>
      <c r="M605" s="238"/>
      <c r="N605" s="238"/>
      <c r="O605" s="238"/>
      <c r="P605" s="238"/>
      <c r="Q605" s="238"/>
      <c r="R605" s="238"/>
      <c r="S605" s="238"/>
      <c r="T605" s="238"/>
      <c r="U605" s="238"/>
      <c r="V605" s="238"/>
      <c r="W605" s="238"/>
      <c r="X605" s="238"/>
      <c r="Y605" s="238"/>
      <c r="Z605" s="238"/>
      <c r="AA605" s="238"/>
      <c r="AB605" s="238"/>
      <c r="AC605" s="238"/>
      <c r="AD605" s="238"/>
      <c r="AE605" s="238"/>
      <c r="AF605" s="238"/>
      <c r="AG605" s="238"/>
      <c r="AH605" s="238"/>
    </row>
    <row r="606" ht="13.5" customHeight="1">
      <c r="A606" s="238"/>
      <c r="B606" s="238"/>
      <c r="C606" s="238"/>
      <c r="D606" s="238"/>
      <c r="E606" s="84"/>
      <c r="F606" s="84"/>
      <c r="G606" s="238"/>
      <c r="H606" s="238"/>
      <c r="I606" s="238"/>
      <c r="J606" s="238"/>
      <c r="K606" s="238"/>
      <c r="L606" s="238"/>
      <c r="M606" s="238"/>
      <c r="N606" s="238"/>
      <c r="O606" s="238"/>
      <c r="P606" s="238"/>
      <c r="Q606" s="238"/>
      <c r="R606" s="238"/>
      <c r="S606" s="238"/>
      <c r="T606" s="238"/>
      <c r="U606" s="238"/>
      <c r="V606" s="238"/>
      <c r="W606" s="238"/>
      <c r="X606" s="238"/>
      <c r="Y606" s="238"/>
      <c r="Z606" s="238"/>
      <c r="AA606" s="238"/>
      <c r="AB606" s="238"/>
      <c r="AC606" s="238"/>
      <c r="AD606" s="238"/>
      <c r="AE606" s="238"/>
      <c r="AF606" s="238"/>
      <c r="AG606" s="238"/>
      <c r="AH606" s="238"/>
    </row>
    <row r="607" ht="13.5" customHeight="1">
      <c r="A607" s="238"/>
      <c r="B607" s="238"/>
      <c r="C607" s="238"/>
      <c r="D607" s="238"/>
      <c r="E607" s="84"/>
      <c r="F607" s="84"/>
      <c r="G607" s="238"/>
      <c r="H607" s="238"/>
      <c r="I607" s="238"/>
      <c r="J607" s="238"/>
      <c r="K607" s="238"/>
      <c r="L607" s="238"/>
      <c r="M607" s="238"/>
      <c r="N607" s="238"/>
      <c r="O607" s="238"/>
      <c r="P607" s="238"/>
      <c r="Q607" s="238"/>
      <c r="R607" s="238"/>
      <c r="S607" s="238"/>
      <c r="T607" s="238"/>
      <c r="U607" s="238"/>
      <c r="V607" s="238"/>
      <c r="W607" s="238"/>
      <c r="X607" s="238"/>
      <c r="Y607" s="238"/>
      <c r="Z607" s="238"/>
      <c r="AA607" s="238"/>
      <c r="AB607" s="238"/>
      <c r="AC607" s="238"/>
      <c r="AD607" s="238"/>
      <c r="AE607" s="238"/>
      <c r="AF607" s="238"/>
      <c r="AG607" s="238"/>
      <c r="AH607" s="238"/>
    </row>
    <row r="608" ht="13.5" customHeight="1">
      <c r="A608" s="238"/>
      <c r="B608" s="238"/>
      <c r="C608" s="238"/>
      <c r="D608" s="238"/>
      <c r="E608" s="84"/>
      <c r="F608" s="84"/>
      <c r="G608" s="238"/>
      <c r="H608" s="238"/>
      <c r="I608" s="238"/>
      <c r="J608" s="238"/>
      <c r="K608" s="238"/>
      <c r="L608" s="238"/>
      <c r="M608" s="238"/>
      <c r="N608" s="238"/>
      <c r="O608" s="238"/>
      <c r="P608" s="238"/>
      <c r="Q608" s="238"/>
      <c r="R608" s="238"/>
      <c r="S608" s="238"/>
      <c r="T608" s="238"/>
      <c r="U608" s="238"/>
      <c r="V608" s="238"/>
      <c r="W608" s="238"/>
      <c r="X608" s="238"/>
      <c r="Y608" s="238"/>
      <c r="Z608" s="238"/>
      <c r="AA608" s="238"/>
      <c r="AB608" s="238"/>
      <c r="AC608" s="238"/>
      <c r="AD608" s="238"/>
      <c r="AE608" s="238"/>
      <c r="AF608" s="238"/>
      <c r="AG608" s="238"/>
      <c r="AH608" s="238"/>
    </row>
    <row r="609" ht="13.5" customHeight="1">
      <c r="A609" s="238"/>
      <c r="B609" s="238"/>
      <c r="C609" s="238"/>
      <c r="D609" s="238"/>
      <c r="E609" s="84"/>
      <c r="F609" s="84"/>
      <c r="G609" s="238"/>
      <c r="H609" s="238"/>
      <c r="I609" s="238"/>
      <c r="J609" s="238"/>
      <c r="K609" s="238"/>
      <c r="L609" s="238"/>
      <c r="M609" s="238"/>
      <c r="N609" s="238"/>
      <c r="O609" s="238"/>
      <c r="P609" s="238"/>
      <c r="Q609" s="238"/>
      <c r="R609" s="238"/>
      <c r="S609" s="238"/>
      <c r="T609" s="238"/>
      <c r="U609" s="238"/>
      <c r="V609" s="238"/>
      <c r="W609" s="238"/>
      <c r="X609" s="238"/>
      <c r="Y609" s="238"/>
      <c r="Z609" s="238"/>
      <c r="AA609" s="238"/>
      <c r="AB609" s="238"/>
      <c r="AC609" s="238"/>
      <c r="AD609" s="238"/>
      <c r="AE609" s="238"/>
      <c r="AF609" s="238"/>
      <c r="AG609" s="238"/>
      <c r="AH609" s="238"/>
    </row>
    <row r="610" ht="13.5" customHeight="1">
      <c r="A610" s="238"/>
      <c r="B610" s="238"/>
      <c r="C610" s="238"/>
      <c r="D610" s="238"/>
      <c r="E610" s="84"/>
      <c r="F610" s="84"/>
      <c r="G610" s="238"/>
      <c r="H610" s="238"/>
      <c r="I610" s="238"/>
      <c r="J610" s="238"/>
      <c r="K610" s="238"/>
      <c r="L610" s="238"/>
      <c r="M610" s="238"/>
      <c r="N610" s="238"/>
      <c r="O610" s="238"/>
      <c r="P610" s="238"/>
      <c r="Q610" s="238"/>
      <c r="R610" s="238"/>
      <c r="S610" s="238"/>
      <c r="T610" s="238"/>
      <c r="U610" s="238"/>
      <c r="V610" s="238"/>
      <c r="W610" s="238"/>
      <c r="X610" s="238"/>
      <c r="Y610" s="238"/>
      <c r="Z610" s="238"/>
      <c r="AA610" s="238"/>
      <c r="AB610" s="238"/>
      <c r="AC610" s="238"/>
      <c r="AD610" s="238"/>
      <c r="AE610" s="238"/>
      <c r="AF610" s="238"/>
      <c r="AG610" s="238"/>
      <c r="AH610" s="238"/>
    </row>
    <row r="611" ht="13.5" customHeight="1">
      <c r="A611" s="238"/>
      <c r="B611" s="238"/>
      <c r="C611" s="238"/>
      <c r="D611" s="238"/>
      <c r="E611" s="84"/>
      <c r="F611" s="84"/>
      <c r="G611" s="238"/>
      <c r="H611" s="238"/>
      <c r="I611" s="238"/>
      <c r="J611" s="238"/>
      <c r="K611" s="238"/>
      <c r="L611" s="238"/>
      <c r="M611" s="238"/>
      <c r="N611" s="238"/>
      <c r="O611" s="238"/>
      <c r="P611" s="238"/>
      <c r="Q611" s="238"/>
      <c r="R611" s="238"/>
      <c r="S611" s="238"/>
      <c r="T611" s="238"/>
      <c r="U611" s="238"/>
      <c r="V611" s="238"/>
      <c r="W611" s="238"/>
      <c r="X611" s="238"/>
      <c r="Y611" s="238"/>
      <c r="Z611" s="238"/>
      <c r="AA611" s="238"/>
      <c r="AB611" s="238"/>
      <c r="AC611" s="238"/>
      <c r="AD611" s="238"/>
      <c r="AE611" s="238"/>
      <c r="AF611" s="238"/>
      <c r="AG611" s="238"/>
      <c r="AH611" s="238"/>
    </row>
    <row r="612" ht="13.5" customHeight="1">
      <c r="A612" s="238"/>
      <c r="B612" s="238"/>
      <c r="C612" s="238"/>
      <c r="D612" s="238"/>
      <c r="E612" s="84"/>
      <c r="F612" s="84"/>
      <c r="G612" s="238"/>
      <c r="H612" s="238"/>
      <c r="I612" s="238"/>
      <c r="J612" s="238"/>
      <c r="K612" s="238"/>
      <c r="L612" s="238"/>
      <c r="M612" s="238"/>
      <c r="N612" s="238"/>
      <c r="O612" s="238"/>
      <c r="P612" s="238"/>
      <c r="Q612" s="238"/>
      <c r="R612" s="238"/>
      <c r="S612" s="238"/>
      <c r="T612" s="238"/>
      <c r="U612" s="238"/>
      <c r="V612" s="238"/>
      <c r="W612" s="238"/>
      <c r="X612" s="238"/>
      <c r="Y612" s="238"/>
      <c r="Z612" s="238"/>
      <c r="AA612" s="238"/>
      <c r="AB612" s="238"/>
      <c r="AC612" s="238"/>
      <c r="AD612" s="238"/>
      <c r="AE612" s="238"/>
      <c r="AF612" s="238"/>
      <c r="AG612" s="238"/>
      <c r="AH612" s="238"/>
    </row>
    <row r="613" ht="13.5" customHeight="1">
      <c r="A613" s="238"/>
      <c r="B613" s="238"/>
      <c r="C613" s="238"/>
      <c r="D613" s="238"/>
      <c r="E613" s="84"/>
      <c r="F613" s="84"/>
      <c r="G613" s="238"/>
      <c r="H613" s="238"/>
      <c r="I613" s="238"/>
      <c r="J613" s="238"/>
      <c r="K613" s="238"/>
      <c r="L613" s="238"/>
      <c r="M613" s="238"/>
      <c r="N613" s="238"/>
      <c r="O613" s="238"/>
      <c r="P613" s="238"/>
      <c r="Q613" s="238"/>
      <c r="R613" s="238"/>
      <c r="S613" s="238"/>
      <c r="T613" s="238"/>
      <c r="U613" s="238"/>
      <c r="V613" s="238"/>
      <c r="W613" s="238"/>
      <c r="X613" s="238"/>
      <c r="Y613" s="238"/>
      <c r="Z613" s="238"/>
      <c r="AA613" s="238"/>
      <c r="AB613" s="238"/>
      <c r="AC613" s="238"/>
      <c r="AD613" s="238"/>
      <c r="AE613" s="238"/>
      <c r="AF613" s="238"/>
      <c r="AG613" s="238"/>
      <c r="AH613" s="238"/>
    </row>
    <row r="614" ht="13.5" customHeight="1">
      <c r="A614" s="238"/>
      <c r="B614" s="238"/>
      <c r="C614" s="238"/>
      <c r="D614" s="238"/>
      <c r="E614" s="84"/>
      <c r="F614" s="84"/>
      <c r="G614" s="238"/>
      <c r="H614" s="238"/>
      <c r="I614" s="238"/>
      <c r="J614" s="238"/>
      <c r="K614" s="238"/>
      <c r="L614" s="238"/>
      <c r="M614" s="238"/>
      <c r="N614" s="238"/>
      <c r="O614" s="238"/>
      <c r="P614" s="238"/>
      <c r="Q614" s="238"/>
      <c r="R614" s="238"/>
      <c r="S614" s="238"/>
      <c r="T614" s="238"/>
      <c r="U614" s="238"/>
      <c r="V614" s="238"/>
      <c r="W614" s="238"/>
      <c r="X614" s="238"/>
      <c r="Y614" s="238"/>
      <c r="Z614" s="238"/>
      <c r="AA614" s="238"/>
      <c r="AB614" s="238"/>
      <c r="AC614" s="238"/>
      <c r="AD614" s="238"/>
      <c r="AE614" s="238"/>
      <c r="AF614" s="238"/>
      <c r="AG614" s="238"/>
      <c r="AH614" s="238"/>
    </row>
    <row r="615" ht="13.5" customHeight="1">
      <c r="A615" s="238"/>
      <c r="B615" s="238"/>
      <c r="C615" s="238"/>
      <c r="D615" s="238"/>
      <c r="E615" s="84"/>
      <c r="F615" s="84"/>
      <c r="G615" s="238"/>
      <c r="H615" s="238"/>
      <c r="I615" s="238"/>
      <c r="J615" s="238"/>
      <c r="K615" s="238"/>
      <c r="L615" s="238"/>
      <c r="M615" s="238"/>
      <c r="N615" s="238"/>
      <c r="O615" s="238"/>
      <c r="P615" s="238"/>
      <c r="Q615" s="238"/>
      <c r="R615" s="238"/>
      <c r="S615" s="238"/>
      <c r="T615" s="238"/>
      <c r="U615" s="238"/>
      <c r="V615" s="238"/>
      <c r="W615" s="238"/>
      <c r="X615" s="238"/>
      <c r="Y615" s="238"/>
      <c r="Z615" s="238"/>
      <c r="AA615" s="238"/>
      <c r="AB615" s="238"/>
      <c r="AC615" s="238"/>
      <c r="AD615" s="238"/>
      <c r="AE615" s="238"/>
      <c r="AF615" s="238"/>
      <c r="AG615" s="238"/>
      <c r="AH615" s="238"/>
    </row>
    <row r="616" ht="13.5" customHeight="1">
      <c r="A616" s="238"/>
      <c r="B616" s="238"/>
      <c r="C616" s="238"/>
      <c r="D616" s="238"/>
      <c r="E616" s="84"/>
      <c r="F616" s="84"/>
      <c r="G616" s="238"/>
      <c r="H616" s="238"/>
      <c r="I616" s="238"/>
      <c r="J616" s="238"/>
      <c r="K616" s="238"/>
      <c r="L616" s="238"/>
      <c r="M616" s="238"/>
      <c r="N616" s="238"/>
      <c r="O616" s="238"/>
      <c r="P616" s="238"/>
      <c r="Q616" s="238"/>
      <c r="R616" s="238"/>
      <c r="S616" s="238"/>
      <c r="T616" s="238"/>
      <c r="U616" s="238"/>
      <c r="V616" s="238"/>
      <c r="W616" s="238"/>
      <c r="X616" s="238"/>
      <c r="Y616" s="238"/>
      <c r="Z616" s="238"/>
      <c r="AA616" s="238"/>
      <c r="AB616" s="238"/>
      <c r="AC616" s="238"/>
      <c r="AD616" s="238"/>
      <c r="AE616" s="238"/>
      <c r="AF616" s="238"/>
      <c r="AG616" s="238"/>
      <c r="AH616" s="238"/>
    </row>
    <row r="617" ht="13.5" customHeight="1">
      <c r="A617" s="238"/>
      <c r="B617" s="238"/>
      <c r="C617" s="238"/>
      <c r="D617" s="238"/>
      <c r="E617" s="84"/>
      <c r="F617" s="84"/>
      <c r="G617" s="238"/>
      <c r="H617" s="238"/>
      <c r="I617" s="238"/>
      <c r="J617" s="238"/>
      <c r="K617" s="238"/>
      <c r="L617" s="238"/>
      <c r="M617" s="238"/>
      <c r="N617" s="238"/>
      <c r="O617" s="238"/>
      <c r="P617" s="238"/>
      <c r="Q617" s="238"/>
      <c r="R617" s="238"/>
      <c r="S617" s="238"/>
      <c r="T617" s="238"/>
      <c r="U617" s="238"/>
      <c r="V617" s="238"/>
      <c r="W617" s="238"/>
      <c r="X617" s="238"/>
      <c r="Y617" s="238"/>
      <c r="Z617" s="238"/>
      <c r="AA617" s="238"/>
      <c r="AB617" s="238"/>
      <c r="AC617" s="238"/>
      <c r="AD617" s="238"/>
      <c r="AE617" s="238"/>
      <c r="AF617" s="238"/>
      <c r="AG617" s="238"/>
      <c r="AH617" s="238"/>
    </row>
    <row r="618" ht="13.5" customHeight="1">
      <c r="A618" s="238"/>
      <c r="B618" s="238"/>
      <c r="C618" s="238"/>
      <c r="D618" s="238"/>
      <c r="E618" s="84"/>
      <c r="F618" s="84"/>
      <c r="G618" s="238"/>
      <c r="H618" s="238"/>
      <c r="I618" s="238"/>
      <c r="J618" s="238"/>
      <c r="K618" s="238"/>
      <c r="L618" s="238"/>
      <c r="M618" s="238"/>
      <c r="N618" s="238"/>
      <c r="O618" s="238"/>
      <c r="P618" s="238"/>
      <c r="Q618" s="238"/>
      <c r="R618" s="238"/>
      <c r="S618" s="238"/>
      <c r="T618" s="238"/>
      <c r="U618" s="238"/>
      <c r="V618" s="238"/>
      <c r="W618" s="238"/>
      <c r="X618" s="238"/>
      <c r="Y618" s="238"/>
      <c r="Z618" s="238"/>
      <c r="AA618" s="238"/>
      <c r="AB618" s="238"/>
      <c r="AC618" s="238"/>
      <c r="AD618" s="238"/>
      <c r="AE618" s="238"/>
      <c r="AF618" s="238"/>
      <c r="AG618" s="238"/>
      <c r="AH618" s="238"/>
    </row>
    <row r="619" ht="13.5" customHeight="1">
      <c r="A619" s="238"/>
      <c r="B619" s="238"/>
      <c r="C619" s="238"/>
      <c r="D619" s="238"/>
      <c r="E619" s="84"/>
      <c r="F619" s="84"/>
      <c r="G619" s="238"/>
      <c r="H619" s="238"/>
      <c r="I619" s="238"/>
      <c r="J619" s="238"/>
      <c r="K619" s="238"/>
      <c r="L619" s="238"/>
      <c r="M619" s="238"/>
      <c r="N619" s="238"/>
      <c r="O619" s="238"/>
      <c r="P619" s="238"/>
      <c r="Q619" s="238"/>
      <c r="R619" s="238"/>
      <c r="S619" s="238"/>
      <c r="T619" s="238"/>
      <c r="U619" s="238"/>
      <c r="V619" s="238"/>
      <c r="W619" s="238"/>
      <c r="X619" s="238"/>
      <c r="Y619" s="238"/>
      <c r="Z619" s="238"/>
      <c r="AA619" s="238"/>
      <c r="AB619" s="238"/>
      <c r="AC619" s="238"/>
      <c r="AD619" s="238"/>
      <c r="AE619" s="238"/>
      <c r="AF619" s="238"/>
      <c r="AG619" s="238"/>
      <c r="AH619" s="238"/>
    </row>
    <row r="620" ht="13.5" customHeight="1">
      <c r="A620" s="238"/>
      <c r="B620" s="238"/>
      <c r="C620" s="238"/>
      <c r="D620" s="238"/>
      <c r="E620" s="84"/>
      <c r="F620" s="84"/>
      <c r="G620" s="238"/>
      <c r="H620" s="238"/>
      <c r="I620" s="238"/>
      <c r="J620" s="238"/>
      <c r="K620" s="238"/>
      <c r="L620" s="238"/>
      <c r="M620" s="238"/>
      <c r="N620" s="238"/>
      <c r="O620" s="238"/>
      <c r="P620" s="238"/>
      <c r="Q620" s="238"/>
      <c r="R620" s="238"/>
      <c r="S620" s="238"/>
      <c r="T620" s="238"/>
      <c r="U620" s="238"/>
      <c r="V620" s="238"/>
      <c r="W620" s="238"/>
      <c r="X620" s="238"/>
      <c r="Y620" s="238"/>
      <c r="Z620" s="238"/>
      <c r="AA620" s="238"/>
      <c r="AB620" s="238"/>
      <c r="AC620" s="238"/>
      <c r="AD620" s="238"/>
      <c r="AE620" s="238"/>
      <c r="AF620" s="238"/>
      <c r="AG620" s="238"/>
      <c r="AH620" s="238"/>
    </row>
    <row r="621" ht="13.5" customHeight="1">
      <c r="A621" s="238"/>
      <c r="B621" s="238"/>
      <c r="C621" s="238"/>
      <c r="D621" s="238"/>
      <c r="E621" s="84"/>
      <c r="F621" s="84"/>
      <c r="G621" s="238"/>
      <c r="H621" s="238"/>
      <c r="I621" s="238"/>
      <c r="J621" s="238"/>
      <c r="K621" s="238"/>
      <c r="L621" s="238"/>
      <c r="M621" s="238"/>
      <c r="N621" s="238"/>
      <c r="O621" s="238"/>
      <c r="P621" s="238"/>
      <c r="Q621" s="238"/>
      <c r="R621" s="238"/>
      <c r="S621" s="238"/>
      <c r="T621" s="238"/>
      <c r="U621" s="238"/>
      <c r="V621" s="238"/>
      <c r="W621" s="238"/>
      <c r="X621" s="238"/>
      <c r="Y621" s="238"/>
      <c r="Z621" s="238"/>
      <c r="AA621" s="238"/>
      <c r="AB621" s="238"/>
      <c r="AC621" s="238"/>
      <c r="AD621" s="238"/>
      <c r="AE621" s="238"/>
      <c r="AF621" s="238"/>
      <c r="AG621" s="238"/>
      <c r="AH621" s="238"/>
    </row>
    <row r="622" ht="13.5" customHeight="1">
      <c r="A622" s="238"/>
      <c r="B622" s="238"/>
      <c r="C622" s="238"/>
      <c r="D622" s="238"/>
      <c r="E622" s="84"/>
      <c r="F622" s="84"/>
      <c r="G622" s="238"/>
      <c r="H622" s="238"/>
      <c r="I622" s="238"/>
      <c r="J622" s="238"/>
      <c r="K622" s="238"/>
      <c r="L622" s="238"/>
      <c r="M622" s="238"/>
      <c r="N622" s="238"/>
      <c r="O622" s="238"/>
      <c r="P622" s="238"/>
      <c r="Q622" s="238"/>
      <c r="R622" s="238"/>
      <c r="S622" s="238"/>
      <c r="T622" s="238"/>
      <c r="U622" s="238"/>
      <c r="V622" s="238"/>
      <c r="W622" s="238"/>
      <c r="X622" s="238"/>
      <c r="Y622" s="238"/>
      <c r="Z622" s="238"/>
      <c r="AA622" s="238"/>
      <c r="AB622" s="238"/>
      <c r="AC622" s="238"/>
      <c r="AD622" s="238"/>
      <c r="AE622" s="238"/>
      <c r="AF622" s="238"/>
      <c r="AG622" s="238"/>
      <c r="AH622" s="238"/>
    </row>
    <row r="623" ht="13.5" customHeight="1">
      <c r="A623" s="238"/>
      <c r="B623" s="238"/>
      <c r="C623" s="238"/>
      <c r="D623" s="238"/>
      <c r="E623" s="84"/>
      <c r="F623" s="84"/>
      <c r="G623" s="238"/>
      <c r="H623" s="238"/>
      <c r="I623" s="238"/>
      <c r="J623" s="238"/>
      <c r="K623" s="238"/>
      <c r="L623" s="238"/>
      <c r="M623" s="238"/>
      <c r="N623" s="238"/>
      <c r="O623" s="238"/>
      <c r="P623" s="238"/>
      <c r="Q623" s="238"/>
      <c r="R623" s="238"/>
      <c r="S623" s="238"/>
      <c r="T623" s="238"/>
      <c r="U623" s="238"/>
      <c r="V623" s="238"/>
      <c r="W623" s="238"/>
      <c r="X623" s="238"/>
      <c r="Y623" s="238"/>
      <c r="Z623" s="238"/>
      <c r="AA623" s="238"/>
      <c r="AB623" s="238"/>
      <c r="AC623" s="238"/>
      <c r="AD623" s="238"/>
      <c r="AE623" s="238"/>
      <c r="AF623" s="238"/>
      <c r="AG623" s="238"/>
      <c r="AH623" s="238"/>
    </row>
    <row r="624" ht="13.5" customHeight="1">
      <c r="A624" s="238"/>
      <c r="B624" s="238"/>
      <c r="C624" s="238"/>
      <c r="D624" s="238"/>
      <c r="E624" s="84"/>
      <c r="F624" s="84"/>
      <c r="G624" s="238"/>
      <c r="H624" s="238"/>
      <c r="I624" s="238"/>
      <c r="J624" s="238"/>
      <c r="K624" s="238"/>
      <c r="L624" s="238"/>
      <c r="M624" s="238"/>
      <c r="N624" s="238"/>
      <c r="O624" s="238"/>
      <c r="P624" s="238"/>
      <c r="Q624" s="238"/>
      <c r="R624" s="238"/>
      <c r="S624" s="238"/>
      <c r="T624" s="238"/>
      <c r="U624" s="238"/>
      <c r="V624" s="238"/>
      <c r="W624" s="238"/>
      <c r="X624" s="238"/>
      <c r="Y624" s="238"/>
      <c r="Z624" s="238"/>
      <c r="AA624" s="238"/>
      <c r="AB624" s="238"/>
      <c r="AC624" s="238"/>
      <c r="AD624" s="238"/>
      <c r="AE624" s="238"/>
      <c r="AF624" s="238"/>
      <c r="AG624" s="238"/>
      <c r="AH624" s="238"/>
    </row>
    <row r="625" ht="13.5" customHeight="1">
      <c r="A625" s="238"/>
      <c r="B625" s="238"/>
      <c r="C625" s="238"/>
      <c r="D625" s="238"/>
      <c r="E625" s="84"/>
      <c r="F625" s="84"/>
      <c r="G625" s="238"/>
      <c r="H625" s="238"/>
      <c r="I625" s="238"/>
      <c r="J625" s="238"/>
      <c r="K625" s="238"/>
      <c r="L625" s="238"/>
      <c r="M625" s="238"/>
      <c r="N625" s="238"/>
      <c r="O625" s="238"/>
      <c r="P625" s="238"/>
      <c r="Q625" s="238"/>
      <c r="R625" s="238"/>
      <c r="S625" s="238"/>
      <c r="T625" s="238"/>
      <c r="U625" s="238"/>
      <c r="V625" s="238"/>
      <c r="W625" s="238"/>
      <c r="X625" s="238"/>
      <c r="Y625" s="238"/>
      <c r="Z625" s="238"/>
      <c r="AA625" s="238"/>
      <c r="AB625" s="238"/>
      <c r="AC625" s="238"/>
      <c r="AD625" s="238"/>
      <c r="AE625" s="238"/>
      <c r="AF625" s="238"/>
      <c r="AG625" s="238"/>
      <c r="AH625" s="238"/>
    </row>
    <row r="626" ht="13.5" customHeight="1">
      <c r="A626" s="238"/>
      <c r="B626" s="238"/>
      <c r="C626" s="238"/>
      <c r="D626" s="238"/>
      <c r="E626" s="84"/>
      <c r="F626" s="84"/>
      <c r="G626" s="238"/>
      <c r="H626" s="238"/>
      <c r="I626" s="238"/>
      <c r="J626" s="238"/>
      <c r="K626" s="238"/>
      <c r="L626" s="238"/>
      <c r="M626" s="238"/>
      <c r="N626" s="238"/>
      <c r="O626" s="238"/>
      <c r="P626" s="238"/>
      <c r="Q626" s="238"/>
      <c r="R626" s="238"/>
      <c r="S626" s="238"/>
      <c r="T626" s="238"/>
      <c r="U626" s="238"/>
      <c r="V626" s="238"/>
      <c r="W626" s="238"/>
      <c r="X626" s="238"/>
      <c r="Y626" s="238"/>
      <c r="Z626" s="238"/>
      <c r="AA626" s="238"/>
      <c r="AB626" s="238"/>
      <c r="AC626" s="238"/>
      <c r="AD626" s="238"/>
      <c r="AE626" s="238"/>
      <c r="AF626" s="238"/>
      <c r="AG626" s="238"/>
      <c r="AH626" s="238"/>
    </row>
    <row r="627" ht="13.5" customHeight="1">
      <c r="A627" s="238"/>
      <c r="B627" s="238"/>
      <c r="C627" s="238"/>
      <c r="D627" s="238"/>
      <c r="E627" s="84"/>
      <c r="F627" s="84"/>
      <c r="G627" s="238"/>
      <c r="H627" s="238"/>
      <c r="I627" s="238"/>
      <c r="J627" s="238"/>
      <c r="K627" s="238"/>
      <c r="L627" s="238"/>
      <c r="M627" s="238"/>
      <c r="N627" s="238"/>
      <c r="O627" s="238"/>
      <c r="P627" s="238"/>
      <c r="Q627" s="238"/>
      <c r="R627" s="238"/>
      <c r="S627" s="238"/>
      <c r="T627" s="238"/>
      <c r="U627" s="238"/>
      <c r="V627" s="238"/>
      <c r="W627" s="238"/>
      <c r="X627" s="238"/>
      <c r="Y627" s="238"/>
      <c r="Z627" s="238"/>
      <c r="AA627" s="238"/>
      <c r="AB627" s="238"/>
      <c r="AC627" s="238"/>
      <c r="AD627" s="238"/>
      <c r="AE627" s="238"/>
      <c r="AF627" s="238"/>
      <c r="AG627" s="238"/>
      <c r="AH627" s="238"/>
    </row>
    <row r="628" ht="13.5" customHeight="1">
      <c r="A628" s="238"/>
      <c r="B628" s="238"/>
      <c r="C628" s="238"/>
      <c r="D628" s="238"/>
      <c r="E628" s="84"/>
      <c r="F628" s="84"/>
      <c r="G628" s="238"/>
      <c r="H628" s="238"/>
      <c r="I628" s="238"/>
      <c r="J628" s="238"/>
      <c r="K628" s="238"/>
      <c r="L628" s="238"/>
      <c r="M628" s="238"/>
      <c r="N628" s="238"/>
      <c r="O628" s="238"/>
      <c r="P628" s="238"/>
      <c r="Q628" s="238"/>
      <c r="R628" s="238"/>
      <c r="S628" s="238"/>
      <c r="T628" s="238"/>
      <c r="U628" s="238"/>
      <c r="V628" s="238"/>
      <c r="W628" s="238"/>
      <c r="X628" s="238"/>
      <c r="Y628" s="238"/>
      <c r="Z628" s="238"/>
      <c r="AA628" s="238"/>
      <c r="AB628" s="238"/>
      <c r="AC628" s="238"/>
      <c r="AD628" s="238"/>
      <c r="AE628" s="238"/>
      <c r="AF628" s="238"/>
      <c r="AG628" s="238"/>
      <c r="AH628" s="238"/>
    </row>
    <row r="629" ht="13.5" customHeight="1">
      <c r="A629" s="238"/>
      <c r="B629" s="238"/>
      <c r="C629" s="238"/>
      <c r="D629" s="238"/>
      <c r="E629" s="84"/>
      <c r="F629" s="84"/>
      <c r="G629" s="238"/>
      <c r="H629" s="238"/>
      <c r="I629" s="238"/>
      <c r="J629" s="238"/>
      <c r="K629" s="238"/>
      <c r="L629" s="238"/>
      <c r="M629" s="238"/>
      <c r="N629" s="238"/>
      <c r="O629" s="238"/>
      <c r="P629" s="238"/>
      <c r="Q629" s="238"/>
      <c r="R629" s="238"/>
      <c r="S629" s="238"/>
      <c r="T629" s="238"/>
      <c r="U629" s="238"/>
      <c r="V629" s="238"/>
      <c r="W629" s="238"/>
      <c r="X629" s="238"/>
      <c r="Y629" s="238"/>
      <c r="Z629" s="238"/>
      <c r="AA629" s="238"/>
      <c r="AB629" s="238"/>
      <c r="AC629" s="238"/>
      <c r="AD629" s="238"/>
      <c r="AE629" s="238"/>
      <c r="AF629" s="238"/>
      <c r="AG629" s="238"/>
      <c r="AH629" s="238"/>
    </row>
    <row r="630" ht="13.5" customHeight="1">
      <c r="A630" s="238"/>
      <c r="B630" s="238"/>
      <c r="C630" s="238"/>
      <c r="D630" s="238"/>
      <c r="E630" s="84"/>
      <c r="F630" s="84"/>
      <c r="G630" s="238"/>
      <c r="H630" s="238"/>
      <c r="I630" s="238"/>
      <c r="J630" s="238"/>
      <c r="K630" s="238"/>
      <c r="L630" s="238"/>
      <c r="M630" s="238"/>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row>
    <row r="631" ht="13.5" customHeight="1">
      <c r="A631" s="238"/>
      <c r="B631" s="238"/>
      <c r="C631" s="238"/>
      <c r="D631" s="238"/>
      <c r="E631" s="84"/>
      <c r="F631" s="84"/>
      <c r="G631" s="238"/>
      <c r="H631" s="238"/>
      <c r="I631" s="238"/>
      <c r="J631" s="238"/>
      <c r="K631" s="238"/>
      <c r="L631" s="238"/>
      <c r="M631" s="238"/>
      <c r="N631" s="238"/>
      <c r="O631" s="238"/>
      <c r="P631" s="238"/>
      <c r="Q631" s="238"/>
      <c r="R631" s="238"/>
      <c r="S631" s="238"/>
      <c r="T631" s="238"/>
      <c r="U631" s="238"/>
      <c r="V631" s="238"/>
      <c r="W631" s="238"/>
      <c r="X631" s="238"/>
      <c r="Y631" s="238"/>
      <c r="Z631" s="238"/>
      <c r="AA631" s="238"/>
      <c r="AB631" s="238"/>
      <c r="AC631" s="238"/>
      <c r="AD631" s="238"/>
      <c r="AE631" s="238"/>
      <c r="AF631" s="238"/>
      <c r="AG631" s="238"/>
      <c r="AH631" s="238"/>
    </row>
    <row r="632" ht="13.5" customHeight="1">
      <c r="A632" s="238"/>
      <c r="B632" s="238"/>
      <c r="C632" s="238"/>
      <c r="D632" s="238"/>
      <c r="E632" s="84"/>
      <c r="F632" s="84"/>
      <c r="G632" s="238"/>
      <c r="H632" s="238"/>
      <c r="I632" s="238"/>
      <c r="J632" s="238"/>
      <c r="K632" s="238"/>
      <c r="L632" s="238"/>
      <c r="M632" s="238"/>
      <c r="N632" s="238"/>
      <c r="O632" s="238"/>
      <c r="P632" s="238"/>
      <c r="Q632" s="238"/>
      <c r="R632" s="238"/>
      <c r="S632" s="238"/>
      <c r="T632" s="238"/>
      <c r="U632" s="238"/>
      <c r="V632" s="238"/>
      <c r="W632" s="238"/>
      <c r="X632" s="238"/>
      <c r="Y632" s="238"/>
      <c r="Z632" s="238"/>
      <c r="AA632" s="238"/>
      <c r="AB632" s="238"/>
      <c r="AC632" s="238"/>
      <c r="AD632" s="238"/>
      <c r="AE632" s="238"/>
      <c r="AF632" s="238"/>
      <c r="AG632" s="238"/>
      <c r="AH632" s="238"/>
    </row>
    <row r="633" ht="13.5" customHeight="1">
      <c r="A633" s="238"/>
      <c r="B633" s="238"/>
      <c r="C633" s="238"/>
      <c r="D633" s="238"/>
      <c r="E633" s="84"/>
      <c r="F633" s="84"/>
      <c r="G633" s="238"/>
      <c r="H633" s="238"/>
      <c r="I633" s="238"/>
      <c r="J633" s="238"/>
      <c r="K633" s="238"/>
      <c r="L633" s="238"/>
      <c r="M633" s="238"/>
      <c r="N633" s="238"/>
      <c r="O633" s="238"/>
      <c r="P633" s="238"/>
      <c r="Q633" s="238"/>
      <c r="R633" s="238"/>
      <c r="S633" s="238"/>
      <c r="T633" s="238"/>
      <c r="U633" s="238"/>
      <c r="V633" s="238"/>
      <c r="W633" s="238"/>
      <c r="X633" s="238"/>
      <c r="Y633" s="238"/>
      <c r="Z633" s="238"/>
      <c r="AA633" s="238"/>
      <c r="AB633" s="238"/>
      <c r="AC633" s="238"/>
      <c r="AD633" s="238"/>
      <c r="AE633" s="238"/>
      <c r="AF633" s="238"/>
      <c r="AG633" s="238"/>
      <c r="AH633" s="238"/>
    </row>
    <row r="634" ht="13.5" customHeight="1">
      <c r="A634" s="238"/>
      <c r="B634" s="238"/>
      <c r="C634" s="238"/>
      <c r="D634" s="238"/>
      <c r="E634" s="84"/>
      <c r="F634" s="84"/>
      <c r="G634" s="238"/>
      <c r="H634" s="238"/>
      <c r="I634" s="238"/>
      <c r="J634" s="238"/>
      <c r="K634" s="238"/>
      <c r="L634" s="238"/>
      <c r="M634" s="238"/>
      <c r="N634" s="238"/>
      <c r="O634" s="238"/>
      <c r="P634" s="238"/>
      <c r="Q634" s="238"/>
      <c r="R634" s="238"/>
      <c r="S634" s="238"/>
      <c r="T634" s="238"/>
      <c r="U634" s="238"/>
      <c r="V634" s="238"/>
      <c r="W634" s="238"/>
      <c r="X634" s="238"/>
      <c r="Y634" s="238"/>
      <c r="Z634" s="238"/>
      <c r="AA634" s="238"/>
      <c r="AB634" s="238"/>
      <c r="AC634" s="238"/>
      <c r="AD634" s="238"/>
      <c r="AE634" s="238"/>
      <c r="AF634" s="238"/>
      <c r="AG634" s="238"/>
      <c r="AH634" s="238"/>
    </row>
    <row r="635" ht="13.5" customHeight="1">
      <c r="A635" s="238"/>
      <c r="B635" s="238"/>
      <c r="C635" s="238"/>
      <c r="D635" s="238"/>
      <c r="E635" s="84"/>
      <c r="F635" s="84"/>
      <c r="G635" s="238"/>
      <c r="H635" s="238"/>
      <c r="I635" s="238"/>
      <c r="J635" s="238"/>
      <c r="K635" s="238"/>
      <c r="L635" s="238"/>
      <c r="M635" s="238"/>
      <c r="N635" s="238"/>
      <c r="O635" s="238"/>
      <c r="P635" s="238"/>
      <c r="Q635" s="238"/>
      <c r="R635" s="238"/>
      <c r="S635" s="238"/>
      <c r="T635" s="238"/>
      <c r="U635" s="238"/>
      <c r="V635" s="238"/>
      <c r="W635" s="238"/>
      <c r="X635" s="238"/>
      <c r="Y635" s="238"/>
      <c r="Z635" s="238"/>
      <c r="AA635" s="238"/>
      <c r="AB635" s="238"/>
      <c r="AC635" s="238"/>
      <c r="AD635" s="238"/>
      <c r="AE635" s="238"/>
      <c r="AF635" s="238"/>
      <c r="AG635" s="238"/>
      <c r="AH635" s="238"/>
    </row>
    <row r="636" ht="13.5" customHeight="1">
      <c r="A636" s="238"/>
      <c r="B636" s="238"/>
      <c r="C636" s="238"/>
      <c r="D636" s="238"/>
      <c r="E636" s="84"/>
      <c r="F636" s="84"/>
      <c r="G636" s="238"/>
      <c r="H636" s="238"/>
      <c r="I636" s="238"/>
      <c r="J636" s="238"/>
      <c r="K636" s="238"/>
      <c r="L636" s="238"/>
      <c r="M636" s="238"/>
      <c r="N636" s="238"/>
      <c r="O636" s="238"/>
      <c r="P636" s="238"/>
      <c r="Q636" s="238"/>
      <c r="R636" s="238"/>
      <c r="S636" s="238"/>
      <c r="T636" s="238"/>
      <c r="U636" s="238"/>
      <c r="V636" s="238"/>
      <c r="W636" s="238"/>
      <c r="X636" s="238"/>
      <c r="Y636" s="238"/>
      <c r="Z636" s="238"/>
      <c r="AA636" s="238"/>
      <c r="AB636" s="238"/>
      <c r="AC636" s="238"/>
      <c r="AD636" s="238"/>
      <c r="AE636" s="238"/>
      <c r="AF636" s="238"/>
      <c r="AG636" s="238"/>
      <c r="AH636" s="238"/>
    </row>
    <row r="637" ht="13.5" customHeight="1">
      <c r="A637" s="238"/>
      <c r="B637" s="238"/>
      <c r="C637" s="238"/>
      <c r="D637" s="238"/>
      <c r="E637" s="84"/>
      <c r="F637" s="84"/>
      <c r="G637" s="238"/>
      <c r="H637" s="238"/>
      <c r="I637" s="238"/>
      <c r="J637" s="238"/>
      <c r="K637" s="238"/>
      <c r="L637" s="238"/>
      <c r="M637" s="238"/>
      <c r="N637" s="238"/>
      <c r="O637" s="238"/>
      <c r="P637" s="238"/>
      <c r="Q637" s="238"/>
      <c r="R637" s="238"/>
      <c r="S637" s="238"/>
      <c r="T637" s="238"/>
      <c r="U637" s="238"/>
      <c r="V637" s="238"/>
      <c r="W637" s="238"/>
      <c r="X637" s="238"/>
      <c r="Y637" s="238"/>
      <c r="Z637" s="238"/>
      <c r="AA637" s="238"/>
      <c r="AB637" s="238"/>
      <c r="AC637" s="238"/>
      <c r="AD637" s="238"/>
      <c r="AE637" s="238"/>
      <c r="AF637" s="238"/>
      <c r="AG637" s="238"/>
      <c r="AH637" s="238"/>
    </row>
    <row r="638" ht="13.5" customHeight="1">
      <c r="A638" s="238"/>
      <c r="B638" s="238"/>
      <c r="C638" s="238"/>
      <c r="D638" s="238"/>
      <c r="E638" s="84"/>
      <c r="F638" s="84"/>
      <c r="G638" s="238"/>
      <c r="H638" s="238"/>
      <c r="I638" s="238"/>
      <c r="J638" s="238"/>
      <c r="K638" s="238"/>
      <c r="L638" s="238"/>
      <c r="M638" s="238"/>
      <c r="N638" s="238"/>
      <c r="O638" s="238"/>
      <c r="P638" s="238"/>
      <c r="Q638" s="238"/>
      <c r="R638" s="238"/>
      <c r="S638" s="238"/>
      <c r="T638" s="238"/>
      <c r="U638" s="238"/>
      <c r="V638" s="238"/>
      <c r="W638" s="238"/>
      <c r="X638" s="238"/>
      <c r="Y638" s="238"/>
      <c r="Z638" s="238"/>
      <c r="AA638" s="238"/>
      <c r="AB638" s="238"/>
      <c r="AC638" s="238"/>
      <c r="AD638" s="238"/>
      <c r="AE638" s="238"/>
      <c r="AF638" s="238"/>
      <c r="AG638" s="238"/>
      <c r="AH638" s="238"/>
    </row>
    <row r="639" ht="13.5" customHeight="1">
      <c r="A639" s="238"/>
      <c r="B639" s="238"/>
      <c r="C639" s="238"/>
      <c r="D639" s="238"/>
      <c r="E639" s="84"/>
      <c r="F639" s="84"/>
      <c r="G639" s="238"/>
      <c r="H639" s="238"/>
      <c r="I639" s="238"/>
      <c r="J639" s="238"/>
      <c r="K639" s="238"/>
      <c r="L639" s="238"/>
      <c r="M639" s="238"/>
      <c r="N639" s="238"/>
      <c r="O639" s="238"/>
      <c r="P639" s="238"/>
      <c r="Q639" s="238"/>
      <c r="R639" s="238"/>
      <c r="S639" s="238"/>
      <c r="T639" s="238"/>
      <c r="U639" s="238"/>
      <c r="V639" s="238"/>
      <c r="W639" s="238"/>
      <c r="X639" s="238"/>
      <c r="Y639" s="238"/>
      <c r="Z639" s="238"/>
      <c r="AA639" s="238"/>
      <c r="AB639" s="238"/>
      <c r="AC639" s="238"/>
      <c r="AD639" s="238"/>
      <c r="AE639" s="238"/>
      <c r="AF639" s="238"/>
      <c r="AG639" s="238"/>
      <c r="AH639" s="238"/>
    </row>
    <row r="640" ht="13.5" customHeight="1">
      <c r="A640" s="238"/>
      <c r="B640" s="238"/>
      <c r="C640" s="238"/>
      <c r="D640" s="238"/>
      <c r="E640" s="84"/>
      <c r="F640" s="84"/>
      <c r="G640" s="238"/>
      <c r="H640" s="238"/>
      <c r="I640" s="238"/>
      <c r="J640" s="238"/>
      <c r="K640" s="238"/>
      <c r="L640" s="238"/>
      <c r="M640" s="238"/>
      <c r="N640" s="238"/>
      <c r="O640" s="238"/>
      <c r="P640" s="238"/>
      <c r="Q640" s="238"/>
      <c r="R640" s="238"/>
      <c r="S640" s="238"/>
      <c r="T640" s="238"/>
      <c r="U640" s="238"/>
      <c r="V640" s="238"/>
      <c r="W640" s="238"/>
      <c r="X640" s="238"/>
      <c r="Y640" s="238"/>
      <c r="Z640" s="238"/>
      <c r="AA640" s="238"/>
      <c r="AB640" s="238"/>
      <c r="AC640" s="238"/>
      <c r="AD640" s="238"/>
      <c r="AE640" s="238"/>
      <c r="AF640" s="238"/>
      <c r="AG640" s="238"/>
      <c r="AH640" s="238"/>
    </row>
    <row r="641" ht="13.5" customHeight="1">
      <c r="A641" s="238"/>
      <c r="B641" s="238"/>
      <c r="C641" s="238"/>
      <c r="D641" s="238"/>
      <c r="E641" s="84"/>
      <c r="F641" s="84"/>
      <c r="G641" s="238"/>
      <c r="H641" s="238"/>
      <c r="I641" s="238"/>
      <c r="J641" s="238"/>
      <c r="K641" s="238"/>
      <c r="L641" s="238"/>
      <c r="M641" s="238"/>
      <c r="N641" s="238"/>
      <c r="O641" s="238"/>
      <c r="P641" s="238"/>
      <c r="Q641" s="238"/>
      <c r="R641" s="238"/>
      <c r="S641" s="238"/>
      <c r="T641" s="238"/>
      <c r="U641" s="238"/>
      <c r="V641" s="238"/>
      <c r="W641" s="238"/>
      <c r="X641" s="238"/>
      <c r="Y641" s="238"/>
      <c r="Z641" s="238"/>
      <c r="AA641" s="238"/>
      <c r="AB641" s="238"/>
      <c r="AC641" s="238"/>
      <c r="AD641" s="238"/>
      <c r="AE641" s="238"/>
      <c r="AF641" s="238"/>
      <c r="AG641" s="238"/>
      <c r="AH641" s="238"/>
    </row>
    <row r="642" ht="13.5" customHeight="1">
      <c r="A642" s="238"/>
      <c r="B642" s="238"/>
      <c r="C642" s="238"/>
      <c r="D642" s="238"/>
      <c r="E642" s="84"/>
      <c r="F642" s="84"/>
      <c r="G642" s="238"/>
      <c r="H642" s="238"/>
      <c r="I642" s="238"/>
      <c r="J642" s="238"/>
      <c r="K642" s="238"/>
      <c r="L642" s="238"/>
      <c r="M642" s="238"/>
      <c r="N642" s="238"/>
      <c r="O642" s="238"/>
      <c r="P642" s="238"/>
      <c r="Q642" s="238"/>
      <c r="R642" s="238"/>
      <c r="S642" s="238"/>
      <c r="T642" s="238"/>
      <c r="U642" s="238"/>
      <c r="V642" s="238"/>
      <c r="W642" s="238"/>
      <c r="X642" s="238"/>
      <c r="Y642" s="238"/>
      <c r="Z642" s="238"/>
      <c r="AA642" s="238"/>
      <c r="AB642" s="238"/>
      <c r="AC642" s="238"/>
      <c r="AD642" s="238"/>
      <c r="AE642" s="238"/>
      <c r="AF642" s="238"/>
      <c r="AG642" s="238"/>
      <c r="AH642" s="238"/>
    </row>
    <row r="643" ht="13.5" customHeight="1">
      <c r="A643" s="238"/>
      <c r="B643" s="238"/>
      <c r="C643" s="238"/>
      <c r="D643" s="238"/>
      <c r="E643" s="84"/>
      <c r="F643" s="84"/>
      <c r="G643" s="238"/>
      <c r="H643" s="238"/>
      <c r="I643" s="238"/>
      <c r="J643" s="238"/>
      <c r="K643" s="238"/>
      <c r="L643" s="238"/>
      <c r="M643" s="238"/>
      <c r="N643" s="238"/>
      <c r="O643" s="238"/>
      <c r="P643" s="238"/>
      <c r="Q643" s="238"/>
      <c r="R643" s="238"/>
      <c r="S643" s="238"/>
      <c r="T643" s="238"/>
      <c r="U643" s="238"/>
      <c r="V643" s="238"/>
      <c r="W643" s="238"/>
      <c r="X643" s="238"/>
      <c r="Y643" s="238"/>
      <c r="Z643" s="238"/>
      <c r="AA643" s="238"/>
      <c r="AB643" s="238"/>
      <c r="AC643" s="238"/>
      <c r="AD643" s="238"/>
      <c r="AE643" s="238"/>
      <c r="AF643" s="238"/>
      <c r="AG643" s="238"/>
      <c r="AH643" s="238"/>
    </row>
    <row r="644" ht="13.5" customHeight="1">
      <c r="A644" s="238"/>
      <c r="B644" s="238"/>
      <c r="C644" s="238"/>
      <c r="D644" s="238"/>
      <c r="E644" s="84"/>
      <c r="F644" s="84"/>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row>
    <row r="645" ht="13.5" customHeight="1">
      <c r="A645" s="238"/>
      <c r="B645" s="238"/>
      <c r="C645" s="238"/>
      <c r="D645" s="238"/>
      <c r="E645" s="84"/>
      <c r="F645" s="84"/>
      <c r="G645" s="238"/>
      <c r="H645" s="238"/>
      <c r="I645" s="238"/>
      <c r="J645" s="238"/>
      <c r="K645" s="238"/>
      <c r="L645" s="238"/>
      <c r="M645" s="238"/>
      <c r="N645" s="238"/>
      <c r="O645" s="238"/>
      <c r="P645" s="238"/>
      <c r="Q645" s="238"/>
      <c r="R645" s="238"/>
      <c r="S645" s="238"/>
      <c r="T645" s="238"/>
      <c r="U645" s="238"/>
      <c r="V645" s="238"/>
      <c r="W645" s="238"/>
      <c r="X645" s="238"/>
      <c r="Y645" s="238"/>
      <c r="Z645" s="238"/>
      <c r="AA645" s="238"/>
      <c r="AB645" s="238"/>
      <c r="AC645" s="238"/>
      <c r="AD645" s="238"/>
      <c r="AE645" s="238"/>
      <c r="AF645" s="238"/>
      <c r="AG645" s="238"/>
      <c r="AH645" s="238"/>
    </row>
    <row r="646" ht="13.5" customHeight="1">
      <c r="A646" s="238"/>
      <c r="B646" s="238"/>
      <c r="C646" s="238"/>
      <c r="D646" s="238"/>
      <c r="E646" s="84"/>
      <c r="F646" s="84"/>
      <c r="G646" s="238"/>
      <c r="H646" s="238"/>
      <c r="I646" s="238"/>
      <c r="J646" s="238"/>
      <c r="K646" s="238"/>
      <c r="L646" s="238"/>
      <c r="M646" s="238"/>
      <c r="N646" s="238"/>
      <c r="O646" s="238"/>
      <c r="P646" s="238"/>
      <c r="Q646" s="238"/>
      <c r="R646" s="238"/>
      <c r="S646" s="238"/>
      <c r="T646" s="238"/>
      <c r="U646" s="238"/>
      <c r="V646" s="238"/>
      <c r="W646" s="238"/>
      <c r="X646" s="238"/>
      <c r="Y646" s="238"/>
      <c r="Z646" s="238"/>
      <c r="AA646" s="238"/>
      <c r="AB646" s="238"/>
      <c r="AC646" s="238"/>
      <c r="AD646" s="238"/>
      <c r="AE646" s="238"/>
      <c r="AF646" s="238"/>
      <c r="AG646" s="238"/>
      <c r="AH646" s="238"/>
    </row>
    <row r="647" ht="13.5" customHeight="1">
      <c r="A647" s="238"/>
      <c r="B647" s="238"/>
      <c r="C647" s="238"/>
      <c r="D647" s="238"/>
      <c r="E647" s="84"/>
      <c r="F647" s="84"/>
      <c r="G647" s="238"/>
      <c r="H647" s="238"/>
      <c r="I647" s="238"/>
      <c r="J647" s="238"/>
      <c r="K647" s="238"/>
      <c r="L647" s="238"/>
      <c r="M647" s="238"/>
      <c r="N647" s="238"/>
      <c r="O647" s="238"/>
      <c r="P647" s="238"/>
      <c r="Q647" s="238"/>
      <c r="R647" s="238"/>
      <c r="S647" s="238"/>
      <c r="T647" s="238"/>
      <c r="U647" s="238"/>
      <c r="V647" s="238"/>
      <c r="W647" s="238"/>
      <c r="X647" s="238"/>
      <c r="Y647" s="238"/>
      <c r="Z647" s="238"/>
      <c r="AA647" s="238"/>
      <c r="AB647" s="238"/>
      <c r="AC647" s="238"/>
      <c r="AD647" s="238"/>
      <c r="AE647" s="238"/>
      <c r="AF647" s="238"/>
      <c r="AG647" s="238"/>
      <c r="AH647" s="238"/>
    </row>
    <row r="648" ht="13.5" customHeight="1">
      <c r="A648" s="238"/>
      <c r="B648" s="238"/>
      <c r="C648" s="238"/>
      <c r="D648" s="238"/>
      <c r="E648" s="84"/>
      <c r="F648" s="84"/>
      <c r="G648" s="238"/>
      <c r="H648" s="238"/>
      <c r="I648" s="238"/>
      <c r="J648" s="238"/>
      <c r="K648" s="238"/>
      <c r="L648" s="238"/>
      <c r="M648" s="238"/>
      <c r="N648" s="238"/>
      <c r="O648" s="238"/>
      <c r="P648" s="238"/>
      <c r="Q648" s="238"/>
      <c r="R648" s="238"/>
      <c r="S648" s="238"/>
      <c r="T648" s="238"/>
      <c r="U648" s="238"/>
      <c r="V648" s="238"/>
      <c r="W648" s="238"/>
      <c r="X648" s="238"/>
      <c r="Y648" s="238"/>
      <c r="Z648" s="238"/>
      <c r="AA648" s="238"/>
      <c r="AB648" s="238"/>
      <c r="AC648" s="238"/>
      <c r="AD648" s="238"/>
      <c r="AE648" s="238"/>
      <c r="AF648" s="238"/>
      <c r="AG648" s="238"/>
      <c r="AH648" s="238"/>
    </row>
    <row r="649" ht="13.5" customHeight="1">
      <c r="A649" s="238"/>
      <c r="B649" s="238"/>
      <c r="C649" s="238"/>
      <c r="D649" s="238"/>
      <c r="E649" s="84"/>
      <c r="F649" s="84"/>
      <c r="G649" s="238"/>
      <c r="H649" s="238"/>
      <c r="I649" s="238"/>
      <c r="J649" s="238"/>
      <c r="K649" s="238"/>
      <c r="L649" s="238"/>
      <c r="M649" s="238"/>
      <c r="N649" s="238"/>
      <c r="O649" s="238"/>
      <c r="P649" s="238"/>
      <c r="Q649" s="238"/>
      <c r="R649" s="238"/>
      <c r="S649" s="238"/>
      <c r="T649" s="238"/>
      <c r="U649" s="238"/>
      <c r="V649" s="238"/>
      <c r="W649" s="238"/>
      <c r="X649" s="238"/>
      <c r="Y649" s="238"/>
      <c r="Z649" s="238"/>
      <c r="AA649" s="238"/>
      <c r="AB649" s="238"/>
      <c r="AC649" s="238"/>
      <c r="AD649" s="238"/>
      <c r="AE649" s="238"/>
      <c r="AF649" s="238"/>
      <c r="AG649" s="238"/>
      <c r="AH649" s="238"/>
    </row>
    <row r="650" ht="13.5" customHeight="1">
      <c r="A650" s="238"/>
      <c r="B650" s="238"/>
      <c r="C650" s="238"/>
      <c r="D650" s="238"/>
      <c r="E650" s="84"/>
      <c r="F650" s="84"/>
      <c r="G650" s="238"/>
      <c r="H650" s="238"/>
      <c r="I650" s="238"/>
      <c r="J650" s="238"/>
      <c r="K650" s="238"/>
      <c r="L650" s="238"/>
      <c r="M650" s="238"/>
      <c r="N650" s="238"/>
      <c r="O650" s="238"/>
      <c r="P650" s="238"/>
      <c r="Q650" s="238"/>
      <c r="R650" s="238"/>
      <c r="S650" s="238"/>
      <c r="T650" s="238"/>
      <c r="U650" s="238"/>
      <c r="V650" s="238"/>
      <c r="W650" s="238"/>
      <c r="X650" s="238"/>
      <c r="Y650" s="238"/>
      <c r="Z650" s="238"/>
      <c r="AA650" s="238"/>
      <c r="AB650" s="238"/>
      <c r="AC650" s="238"/>
      <c r="AD650" s="238"/>
      <c r="AE650" s="238"/>
      <c r="AF650" s="238"/>
      <c r="AG650" s="238"/>
      <c r="AH650" s="238"/>
    </row>
    <row r="651" ht="13.5" customHeight="1">
      <c r="A651" s="238"/>
      <c r="B651" s="238"/>
      <c r="C651" s="238"/>
      <c r="D651" s="238"/>
      <c r="E651" s="84"/>
      <c r="F651" s="84"/>
      <c r="G651" s="238"/>
      <c r="H651" s="238"/>
      <c r="I651" s="238"/>
      <c r="J651" s="238"/>
      <c r="K651" s="238"/>
      <c r="L651" s="238"/>
      <c r="M651" s="238"/>
      <c r="N651" s="238"/>
      <c r="O651" s="238"/>
      <c r="P651" s="238"/>
      <c r="Q651" s="238"/>
      <c r="R651" s="238"/>
      <c r="S651" s="238"/>
      <c r="T651" s="238"/>
      <c r="U651" s="238"/>
      <c r="V651" s="238"/>
      <c r="W651" s="238"/>
      <c r="X651" s="238"/>
      <c r="Y651" s="238"/>
      <c r="Z651" s="238"/>
      <c r="AA651" s="238"/>
      <c r="AB651" s="238"/>
      <c r="AC651" s="238"/>
      <c r="AD651" s="238"/>
      <c r="AE651" s="238"/>
      <c r="AF651" s="238"/>
      <c r="AG651" s="238"/>
      <c r="AH651" s="238"/>
    </row>
    <row r="652" ht="13.5" customHeight="1">
      <c r="A652" s="238"/>
      <c r="B652" s="238"/>
      <c r="C652" s="238"/>
      <c r="D652" s="238"/>
      <c r="E652" s="84"/>
      <c r="F652" s="84"/>
      <c r="G652" s="238"/>
      <c r="H652" s="238"/>
      <c r="I652" s="238"/>
      <c r="J652" s="238"/>
      <c r="K652" s="238"/>
      <c r="L652" s="238"/>
      <c r="M652" s="238"/>
      <c r="N652" s="238"/>
      <c r="O652" s="238"/>
      <c r="P652" s="238"/>
      <c r="Q652" s="238"/>
      <c r="R652" s="238"/>
      <c r="S652" s="238"/>
      <c r="T652" s="238"/>
      <c r="U652" s="238"/>
      <c r="V652" s="238"/>
      <c r="W652" s="238"/>
      <c r="X652" s="238"/>
      <c r="Y652" s="238"/>
      <c r="Z652" s="238"/>
      <c r="AA652" s="238"/>
      <c r="AB652" s="238"/>
      <c r="AC652" s="238"/>
      <c r="AD652" s="238"/>
      <c r="AE652" s="238"/>
      <c r="AF652" s="238"/>
      <c r="AG652" s="238"/>
      <c r="AH652" s="238"/>
    </row>
    <row r="653" ht="13.5" customHeight="1">
      <c r="A653" s="238"/>
      <c r="B653" s="238"/>
      <c r="C653" s="238"/>
      <c r="D653" s="238"/>
      <c r="E653" s="84"/>
      <c r="F653" s="84"/>
      <c r="G653" s="238"/>
      <c r="H653" s="238"/>
      <c r="I653" s="238"/>
      <c r="J653" s="238"/>
      <c r="K653" s="238"/>
      <c r="L653" s="238"/>
      <c r="M653" s="238"/>
      <c r="N653" s="238"/>
      <c r="O653" s="238"/>
      <c r="P653" s="238"/>
      <c r="Q653" s="238"/>
      <c r="R653" s="238"/>
      <c r="S653" s="238"/>
      <c r="T653" s="238"/>
      <c r="U653" s="238"/>
      <c r="V653" s="238"/>
      <c r="W653" s="238"/>
      <c r="X653" s="238"/>
      <c r="Y653" s="238"/>
      <c r="Z653" s="238"/>
      <c r="AA653" s="238"/>
      <c r="AB653" s="238"/>
      <c r="AC653" s="238"/>
      <c r="AD653" s="238"/>
      <c r="AE653" s="238"/>
      <c r="AF653" s="238"/>
      <c r="AG653" s="238"/>
      <c r="AH653" s="238"/>
    </row>
    <row r="654" ht="13.5" customHeight="1">
      <c r="A654" s="238"/>
      <c r="B654" s="238"/>
      <c r="C654" s="238"/>
      <c r="D654" s="238"/>
      <c r="E654" s="84"/>
      <c r="F654" s="84"/>
      <c r="G654" s="238"/>
      <c r="H654" s="238"/>
      <c r="I654" s="238"/>
      <c r="J654" s="238"/>
      <c r="K654" s="238"/>
      <c r="L654" s="238"/>
      <c r="M654" s="238"/>
      <c r="N654" s="238"/>
      <c r="O654" s="238"/>
      <c r="P654" s="238"/>
      <c r="Q654" s="238"/>
      <c r="R654" s="238"/>
      <c r="S654" s="238"/>
      <c r="T654" s="238"/>
      <c r="U654" s="238"/>
      <c r="V654" s="238"/>
      <c r="W654" s="238"/>
      <c r="X654" s="238"/>
      <c r="Y654" s="238"/>
      <c r="Z654" s="238"/>
      <c r="AA654" s="238"/>
      <c r="AB654" s="238"/>
      <c r="AC654" s="238"/>
      <c r="AD654" s="238"/>
      <c r="AE654" s="238"/>
      <c r="AF654" s="238"/>
      <c r="AG654" s="238"/>
      <c r="AH654" s="238"/>
    </row>
    <row r="655" ht="13.5" customHeight="1">
      <c r="A655" s="238"/>
      <c r="B655" s="238"/>
      <c r="C655" s="238"/>
      <c r="D655" s="238"/>
      <c r="E655" s="84"/>
      <c r="F655" s="84"/>
      <c r="G655" s="238"/>
      <c r="H655" s="238"/>
      <c r="I655" s="238"/>
      <c r="J655" s="238"/>
      <c r="K655" s="238"/>
      <c r="L655" s="238"/>
      <c r="M655" s="238"/>
      <c r="N655" s="238"/>
      <c r="O655" s="238"/>
      <c r="P655" s="238"/>
      <c r="Q655" s="238"/>
      <c r="R655" s="238"/>
      <c r="S655" s="238"/>
      <c r="T655" s="238"/>
      <c r="U655" s="238"/>
      <c r="V655" s="238"/>
      <c r="W655" s="238"/>
      <c r="X655" s="238"/>
      <c r="Y655" s="238"/>
      <c r="Z655" s="238"/>
      <c r="AA655" s="238"/>
      <c r="AB655" s="238"/>
      <c r="AC655" s="238"/>
      <c r="AD655" s="238"/>
      <c r="AE655" s="238"/>
      <c r="AF655" s="238"/>
      <c r="AG655" s="238"/>
      <c r="AH655" s="238"/>
    </row>
    <row r="656" ht="13.5" customHeight="1">
      <c r="A656" s="238"/>
      <c r="B656" s="238"/>
      <c r="C656" s="238"/>
      <c r="D656" s="238"/>
      <c r="E656" s="84"/>
      <c r="F656" s="84"/>
      <c r="G656" s="238"/>
      <c r="H656" s="238"/>
      <c r="I656" s="238"/>
      <c r="J656" s="238"/>
      <c r="K656" s="238"/>
      <c r="L656" s="238"/>
      <c r="M656" s="238"/>
      <c r="N656" s="238"/>
      <c r="O656" s="238"/>
      <c r="P656" s="238"/>
      <c r="Q656" s="238"/>
      <c r="R656" s="238"/>
      <c r="S656" s="238"/>
      <c r="T656" s="238"/>
      <c r="U656" s="238"/>
      <c r="V656" s="238"/>
      <c r="W656" s="238"/>
      <c r="X656" s="238"/>
      <c r="Y656" s="238"/>
      <c r="Z656" s="238"/>
      <c r="AA656" s="238"/>
      <c r="AB656" s="238"/>
      <c r="AC656" s="238"/>
      <c r="AD656" s="238"/>
      <c r="AE656" s="238"/>
      <c r="AF656" s="238"/>
      <c r="AG656" s="238"/>
      <c r="AH656" s="238"/>
    </row>
    <row r="657" ht="13.5" customHeight="1">
      <c r="A657" s="238"/>
      <c r="B657" s="238"/>
      <c r="C657" s="238"/>
      <c r="D657" s="238"/>
      <c r="E657" s="84"/>
      <c r="F657" s="84"/>
      <c r="G657" s="238"/>
      <c r="H657" s="238"/>
      <c r="I657" s="238"/>
      <c r="J657" s="238"/>
      <c r="K657" s="238"/>
      <c r="L657" s="238"/>
      <c r="M657" s="238"/>
      <c r="N657" s="238"/>
      <c r="O657" s="238"/>
      <c r="P657" s="238"/>
      <c r="Q657" s="238"/>
      <c r="R657" s="238"/>
      <c r="S657" s="238"/>
      <c r="T657" s="238"/>
      <c r="U657" s="238"/>
      <c r="V657" s="238"/>
      <c r="W657" s="238"/>
      <c r="X657" s="238"/>
      <c r="Y657" s="238"/>
      <c r="Z657" s="238"/>
      <c r="AA657" s="238"/>
      <c r="AB657" s="238"/>
      <c r="AC657" s="238"/>
      <c r="AD657" s="238"/>
      <c r="AE657" s="238"/>
      <c r="AF657" s="238"/>
      <c r="AG657" s="238"/>
      <c r="AH657" s="238"/>
    </row>
    <row r="658" ht="13.5" customHeight="1">
      <c r="A658" s="238"/>
      <c r="B658" s="238"/>
      <c r="C658" s="238"/>
      <c r="D658" s="238"/>
      <c r="E658" s="84"/>
      <c r="F658" s="84"/>
      <c r="G658" s="238"/>
      <c r="H658" s="238"/>
      <c r="I658" s="238"/>
      <c r="J658" s="238"/>
      <c r="K658" s="238"/>
      <c r="L658" s="238"/>
      <c r="M658" s="238"/>
      <c r="N658" s="238"/>
      <c r="O658" s="238"/>
      <c r="P658" s="238"/>
      <c r="Q658" s="238"/>
      <c r="R658" s="238"/>
      <c r="S658" s="238"/>
      <c r="T658" s="238"/>
      <c r="U658" s="238"/>
      <c r="V658" s="238"/>
      <c r="W658" s="238"/>
      <c r="X658" s="238"/>
      <c r="Y658" s="238"/>
      <c r="Z658" s="238"/>
      <c r="AA658" s="238"/>
      <c r="AB658" s="238"/>
      <c r="AC658" s="238"/>
      <c r="AD658" s="238"/>
      <c r="AE658" s="238"/>
      <c r="AF658" s="238"/>
      <c r="AG658" s="238"/>
      <c r="AH658" s="238"/>
    </row>
    <row r="659" ht="13.5" customHeight="1">
      <c r="A659" s="238"/>
      <c r="B659" s="238"/>
      <c r="C659" s="238"/>
      <c r="D659" s="238"/>
      <c r="E659" s="84"/>
      <c r="F659" s="84"/>
      <c r="G659" s="238"/>
      <c r="H659" s="238"/>
      <c r="I659" s="238"/>
      <c r="J659" s="238"/>
      <c r="K659" s="238"/>
      <c r="L659" s="238"/>
      <c r="M659" s="238"/>
      <c r="N659" s="238"/>
      <c r="O659" s="238"/>
      <c r="P659" s="238"/>
      <c r="Q659" s="238"/>
      <c r="R659" s="238"/>
      <c r="S659" s="238"/>
      <c r="T659" s="238"/>
      <c r="U659" s="238"/>
      <c r="V659" s="238"/>
      <c r="W659" s="238"/>
      <c r="X659" s="238"/>
      <c r="Y659" s="238"/>
      <c r="Z659" s="238"/>
      <c r="AA659" s="238"/>
      <c r="AB659" s="238"/>
      <c r="AC659" s="238"/>
      <c r="AD659" s="238"/>
      <c r="AE659" s="238"/>
      <c r="AF659" s="238"/>
      <c r="AG659" s="238"/>
      <c r="AH659" s="238"/>
    </row>
    <row r="660" ht="13.5" customHeight="1">
      <c r="A660" s="238"/>
      <c r="B660" s="238"/>
      <c r="C660" s="238"/>
      <c r="D660" s="238"/>
      <c r="E660" s="84"/>
      <c r="F660" s="84"/>
      <c r="G660" s="238"/>
      <c r="H660" s="238"/>
      <c r="I660" s="238"/>
      <c r="J660" s="238"/>
      <c r="K660" s="238"/>
      <c r="L660" s="238"/>
      <c r="M660" s="238"/>
      <c r="N660" s="238"/>
      <c r="O660" s="238"/>
      <c r="P660" s="238"/>
      <c r="Q660" s="238"/>
      <c r="R660" s="238"/>
      <c r="S660" s="238"/>
      <c r="T660" s="238"/>
      <c r="U660" s="238"/>
      <c r="V660" s="238"/>
      <c r="W660" s="238"/>
      <c r="X660" s="238"/>
      <c r="Y660" s="238"/>
      <c r="Z660" s="238"/>
      <c r="AA660" s="238"/>
      <c r="AB660" s="238"/>
      <c r="AC660" s="238"/>
      <c r="AD660" s="238"/>
      <c r="AE660" s="238"/>
      <c r="AF660" s="238"/>
      <c r="AG660" s="238"/>
      <c r="AH660" s="238"/>
    </row>
    <row r="661" ht="13.5" customHeight="1">
      <c r="A661" s="238"/>
      <c r="B661" s="238"/>
      <c r="C661" s="238"/>
      <c r="D661" s="238"/>
      <c r="E661" s="84"/>
      <c r="F661" s="84"/>
      <c r="G661" s="238"/>
      <c r="H661" s="238"/>
      <c r="I661" s="238"/>
      <c r="J661" s="238"/>
      <c r="K661" s="238"/>
      <c r="L661" s="238"/>
      <c r="M661" s="238"/>
      <c r="N661" s="238"/>
      <c r="O661" s="238"/>
      <c r="P661" s="238"/>
      <c r="Q661" s="238"/>
      <c r="R661" s="238"/>
      <c r="S661" s="238"/>
      <c r="T661" s="238"/>
      <c r="U661" s="238"/>
      <c r="V661" s="238"/>
      <c r="W661" s="238"/>
      <c r="X661" s="238"/>
      <c r="Y661" s="238"/>
      <c r="Z661" s="238"/>
      <c r="AA661" s="238"/>
      <c r="AB661" s="238"/>
      <c r="AC661" s="238"/>
      <c r="AD661" s="238"/>
      <c r="AE661" s="238"/>
      <c r="AF661" s="238"/>
      <c r="AG661" s="238"/>
      <c r="AH661" s="238"/>
    </row>
    <row r="662" ht="13.5" customHeight="1">
      <c r="A662" s="238"/>
      <c r="B662" s="238"/>
      <c r="C662" s="238"/>
      <c r="D662" s="238"/>
      <c r="E662" s="84"/>
      <c r="F662" s="84"/>
      <c r="G662" s="238"/>
      <c r="H662" s="238"/>
      <c r="I662" s="238"/>
      <c r="J662" s="238"/>
      <c r="K662" s="238"/>
      <c r="L662" s="238"/>
      <c r="M662" s="238"/>
      <c r="N662" s="238"/>
      <c r="O662" s="238"/>
      <c r="P662" s="238"/>
      <c r="Q662" s="238"/>
      <c r="R662" s="238"/>
      <c r="S662" s="238"/>
      <c r="T662" s="238"/>
      <c r="U662" s="238"/>
      <c r="V662" s="238"/>
      <c r="W662" s="238"/>
      <c r="X662" s="238"/>
      <c r="Y662" s="238"/>
      <c r="Z662" s="238"/>
      <c r="AA662" s="238"/>
      <c r="AB662" s="238"/>
      <c r="AC662" s="238"/>
      <c r="AD662" s="238"/>
      <c r="AE662" s="238"/>
      <c r="AF662" s="238"/>
      <c r="AG662" s="238"/>
      <c r="AH662" s="238"/>
    </row>
    <row r="663" ht="13.5" customHeight="1">
      <c r="A663" s="238"/>
      <c r="B663" s="238"/>
      <c r="C663" s="238"/>
      <c r="D663" s="238"/>
      <c r="E663" s="84"/>
      <c r="F663" s="84"/>
      <c r="G663" s="238"/>
      <c r="H663" s="238"/>
      <c r="I663" s="238"/>
      <c r="J663" s="238"/>
      <c r="K663" s="238"/>
      <c r="L663" s="238"/>
      <c r="M663" s="238"/>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row>
    <row r="664" ht="13.5" customHeight="1">
      <c r="A664" s="238"/>
      <c r="B664" s="238"/>
      <c r="C664" s="238"/>
      <c r="D664" s="238"/>
      <c r="E664" s="84"/>
      <c r="F664" s="84"/>
      <c r="G664" s="238"/>
      <c r="H664" s="238"/>
      <c r="I664" s="238"/>
      <c r="J664" s="238"/>
      <c r="K664" s="238"/>
      <c r="L664" s="238"/>
      <c r="M664" s="238"/>
      <c r="N664" s="238"/>
      <c r="O664" s="238"/>
      <c r="P664" s="238"/>
      <c r="Q664" s="238"/>
      <c r="R664" s="238"/>
      <c r="S664" s="238"/>
      <c r="T664" s="238"/>
      <c r="U664" s="238"/>
      <c r="V664" s="238"/>
      <c r="W664" s="238"/>
      <c r="X664" s="238"/>
      <c r="Y664" s="238"/>
      <c r="Z664" s="238"/>
      <c r="AA664" s="238"/>
      <c r="AB664" s="238"/>
      <c r="AC664" s="238"/>
      <c r="AD664" s="238"/>
      <c r="AE664" s="238"/>
      <c r="AF664" s="238"/>
      <c r="AG664" s="238"/>
      <c r="AH664" s="238"/>
    </row>
    <row r="665" ht="13.5" customHeight="1">
      <c r="A665" s="238"/>
      <c r="B665" s="238"/>
      <c r="C665" s="238"/>
      <c r="D665" s="238"/>
      <c r="E665" s="84"/>
      <c r="F665" s="84"/>
      <c r="G665" s="238"/>
      <c r="H665" s="238"/>
      <c r="I665" s="238"/>
      <c r="J665" s="238"/>
      <c r="K665" s="238"/>
      <c r="L665" s="238"/>
      <c r="M665" s="238"/>
      <c r="N665" s="238"/>
      <c r="O665" s="238"/>
      <c r="P665" s="238"/>
      <c r="Q665" s="238"/>
      <c r="R665" s="238"/>
      <c r="S665" s="238"/>
      <c r="T665" s="238"/>
      <c r="U665" s="238"/>
      <c r="V665" s="238"/>
      <c r="W665" s="238"/>
      <c r="X665" s="238"/>
      <c r="Y665" s="238"/>
      <c r="Z665" s="238"/>
      <c r="AA665" s="238"/>
      <c r="AB665" s="238"/>
      <c r="AC665" s="238"/>
      <c r="AD665" s="238"/>
      <c r="AE665" s="238"/>
      <c r="AF665" s="238"/>
      <c r="AG665" s="238"/>
      <c r="AH665" s="238"/>
    </row>
    <row r="666" ht="13.5" customHeight="1">
      <c r="A666" s="238"/>
      <c r="B666" s="238"/>
      <c r="C666" s="238"/>
      <c r="D666" s="238"/>
      <c r="E666" s="84"/>
      <c r="F666" s="84"/>
      <c r="G666" s="238"/>
      <c r="H666" s="238"/>
      <c r="I666" s="238"/>
      <c r="J666" s="238"/>
      <c r="K666" s="238"/>
      <c r="L666" s="238"/>
      <c r="M666" s="238"/>
      <c r="N666" s="238"/>
      <c r="O666" s="238"/>
      <c r="P666" s="238"/>
      <c r="Q666" s="238"/>
      <c r="R666" s="238"/>
      <c r="S666" s="238"/>
      <c r="T666" s="238"/>
      <c r="U666" s="238"/>
      <c r="V666" s="238"/>
      <c r="W666" s="238"/>
      <c r="X666" s="238"/>
      <c r="Y666" s="238"/>
      <c r="Z666" s="238"/>
      <c r="AA666" s="238"/>
      <c r="AB666" s="238"/>
      <c r="AC666" s="238"/>
      <c r="AD666" s="238"/>
      <c r="AE666" s="238"/>
      <c r="AF666" s="238"/>
      <c r="AG666" s="238"/>
      <c r="AH666" s="238"/>
    </row>
    <row r="667" ht="13.5" customHeight="1">
      <c r="A667" s="238"/>
      <c r="B667" s="238"/>
      <c r="C667" s="238"/>
      <c r="D667" s="238"/>
      <c r="E667" s="84"/>
      <c r="F667" s="84"/>
      <c r="G667" s="238"/>
      <c r="H667" s="238"/>
      <c r="I667" s="238"/>
      <c r="J667" s="238"/>
      <c r="K667" s="238"/>
      <c r="L667" s="238"/>
      <c r="M667" s="238"/>
      <c r="N667" s="238"/>
      <c r="O667" s="238"/>
      <c r="P667" s="238"/>
      <c r="Q667" s="238"/>
      <c r="R667" s="238"/>
      <c r="S667" s="238"/>
      <c r="T667" s="238"/>
      <c r="U667" s="238"/>
      <c r="V667" s="238"/>
      <c r="W667" s="238"/>
      <c r="X667" s="238"/>
      <c r="Y667" s="238"/>
      <c r="Z667" s="238"/>
      <c r="AA667" s="238"/>
      <c r="AB667" s="238"/>
      <c r="AC667" s="238"/>
      <c r="AD667" s="238"/>
      <c r="AE667" s="238"/>
      <c r="AF667" s="238"/>
      <c r="AG667" s="238"/>
      <c r="AH667" s="238"/>
    </row>
    <row r="668" ht="13.5" customHeight="1">
      <c r="A668" s="238"/>
      <c r="B668" s="238"/>
      <c r="C668" s="238"/>
      <c r="D668" s="238"/>
      <c r="E668" s="84"/>
      <c r="F668" s="84"/>
      <c r="G668" s="238"/>
      <c r="H668" s="238"/>
      <c r="I668" s="238"/>
      <c r="J668" s="238"/>
      <c r="K668" s="238"/>
      <c r="L668" s="238"/>
      <c r="M668" s="238"/>
      <c r="N668" s="238"/>
      <c r="O668" s="238"/>
      <c r="P668" s="238"/>
      <c r="Q668" s="238"/>
      <c r="R668" s="238"/>
      <c r="S668" s="238"/>
      <c r="T668" s="238"/>
      <c r="U668" s="238"/>
      <c r="V668" s="238"/>
      <c r="W668" s="238"/>
      <c r="X668" s="238"/>
      <c r="Y668" s="238"/>
      <c r="Z668" s="238"/>
      <c r="AA668" s="238"/>
      <c r="AB668" s="238"/>
      <c r="AC668" s="238"/>
      <c r="AD668" s="238"/>
      <c r="AE668" s="238"/>
      <c r="AF668" s="238"/>
      <c r="AG668" s="238"/>
      <c r="AH668" s="238"/>
    </row>
    <row r="669" ht="13.5" customHeight="1">
      <c r="A669" s="238"/>
      <c r="B669" s="238"/>
      <c r="C669" s="238"/>
      <c r="D669" s="238"/>
      <c r="E669" s="84"/>
      <c r="F669" s="84"/>
      <c r="G669" s="238"/>
      <c r="H669" s="238"/>
      <c r="I669" s="238"/>
      <c r="J669" s="238"/>
      <c r="K669" s="238"/>
      <c r="L669" s="238"/>
      <c r="M669" s="238"/>
      <c r="N669" s="238"/>
      <c r="O669" s="238"/>
      <c r="P669" s="238"/>
      <c r="Q669" s="238"/>
      <c r="R669" s="238"/>
      <c r="S669" s="238"/>
      <c r="T669" s="238"/>
      <c r="U669" s="238"/>
      <c r="V669" s="238"/>
      <c r="W669" s="238"/>
      <c r="X669" s="238"/>
      <c r="Y669" s="238"/>
      <c r="Z669" s="238"/>
      <c r="AA669" s="238"/>
      <c r="AB669" s="238"/>
      <c r="AC669" s="238"/>
      <c r="AD669" s="238"/>
      <c r="AE669" s="238"/>
      <c r="AF669" s="238"/>
      <c r="AG669" s="238"/>
      <c r="AH669" s="238"/>
    </row>
    <row r="670" ht="13.5" customHeight="1">
      <c r="A670" s="238"/>
      <c r="B670" s="238"/>
      <c r="C670" s="238"/>
      <c r="D670" s="238"/>
      <c r="E670" s="84"/>
      <c r="F670" s="84"/>
      <c r="G670" s="238"/>
      <c r="H670" s="238"/>
      <c r="I670" s="238"/>
      <c r="J670" s="238"/>
      <c r="K670" s="238"/>
      <c r="L670" s="238"/>
      <c r="M670" s="238"/>
      <c r="N670" s="238"/>
      <c r="O670" s="238"/>
      <c r="P670" s="238"/>
      <c r="Q670" s="238"/>
      <c r="R670" s="238"/>
      <c r="S670" s="238"/>
      <c r="T670" s="238"/>
      <c r="U670" s="238"/>
      <c r="V670" s="238"/>
      <c r="W670" s="238"/>
      <c r="X670" s="238"/>
      <c r="Y670" s="238"/>
      <c r="Z670" s="238"/>
      <c r="AA670" s="238"/>
      <c r="AB670" s="238"/>
      <c r="AC670" s="238"/>
      <c r="AD670" s="238"/>
      <c r="AE670" s="238"/>
      <c r="AF670" s="238"/>
      <c r="AG670" s="238"/>
      <c r="AH670" s="238"/>
    </row>
    <row r="671" ht="13.5" customHeight="1">
      <c r="A671" s="238"/>
      <c r="B671" s="238"/>
      <c r="C671" s="238"/>
      <c r="D671" s="238"/>
      <c r="E671" s="84"/>
      <c r="F671" s="84"/>
      <c r="G671" s="238"/>
      <c r="H671" s="238"/>
      <c r="I671" s="238"/>
      <c r="J671" s="238"/>
      <c r="K671" s="238"/>
      <c r="L671" s="238"/>
      <c r="M671" s="238"/>
      <c r="N671" s="238"/>
      <c r="O671" s="238"/>
      <c r="P671" s="238"/>
      <c r="Q671" s="238"/>
      <c r="R671" s="238"/>
      <c r="S671" s="238"/>
      <c r="T671" s="238"/>
      <c r="U671" s="238"/>
      <c r="V671" s="238"/>
      <c r="W671" s="238"/>
      <c r="X671" s="238"/>
      <c r="Y671" s="238"/>
      <c r="Z671" s="238"/>
      <c r="AA671" s="238"/>
      <c r="AB671" s="238"/>
      <c r="AC671" s="238"/>
      <c r="AD671" s="238"/>
      <c r="AE671" s="238"/>
      <c r="AF671" s="238"/>
      <c r="AG671" s="238"/>
      <c r="AH671" s="238"/>
    </row>
    <row r="672" ht="13.5" customHeight="1">
      <c r="A672" s="238"/>
      <c r="B672" s="238"/>
      <c r="C672" s="238"/>
      <c r="D672" s="238"/>
      <c r="E672" s="84"/>
      <c r="F672" s="84"/>
      <c r="G672" s="238"/>
      <c r="H672" s="238"/>
      <c r="I672" s="238"/>
      <c r="J672" s="238"/>
      <c r="K672" s="238"/>
      <c r="L672" s="238"/>
      <c r="M672" s="238"/>
      <c r="N672" s="238"/>
      <c r="O672" s="238"/>
      <c r="P672" s="238"/>
      <c r="Q672" s="238"/>
      <c r="R672" s="238"/>
      <c r="S672" s="238"/>
      <c r="T672" s="238"/>
      <c r="U672" s="238"/>
      <c r="V672" s="238"/>
      <c r="W672" s="238"/>
      <c r="X672" s="238"/>
      <c r="Y672" s="238"/>
      <c r="Z672" s="238"/>
      <c r="AA672" s="238"/>
      <c r="AB672" s="238"/>
      <c r="AC672" s="238"/>
      <c r="AD672" s="238"/>
      <c r="AE672" s="238"/>
      <c r="AF672" s="238"/>
      <c r="AG672" s="238"/>
      <c r="AH672" s="238"/>
    </row>
    <row r="673" ht="13.5" customHeight="1">
      <c r="A673" s="238"/>
      <c r="B673" s="238"/>
      <c r="C673" s="238"/>
      <c r="D673" s="238"/>
      <c r="E673" s="84"/>
      <c r="F673" s="84"/>
      <c r="G673" s="238"/>
      <c r="H673" s="238"/>
      <c r="I673" s="238"/>
      <c r="J673" s="238"/>
      <c r="K673" s="238"/>
      <c r="L673" s="238"/>
      <c r="M673" s="238"/>
      <c r="N673" s="238"/>
      <c r="O673" s="238"/>
      <c r="P673" s="238"/>
      <c r="Q673" s="238"/>
      <c r="R673" s="238"/>
      <c r="S673" s="238"/>
      <c r="T673" s="238"/>
      <c r="U673" s="238"/>
      <c r="V673" s="238"/>
      <c r="W673" s="238"/>
      <c r="X673" s="238"/>
      <c r="Y673" s="238"/>
      <c r="Z673" s="238"/>
      <c r="AA673" s="238"/>
      <c r="AB673" s="238"/>
      <c r="AC673" s="238"/>
      <c r="AD673" s="238"/>
      <c r="AE673" s="238"/>
      <c r="AF673" s="238"/>
      <c r="AG673" s="238"/>
      <c r="AH673" s="238"/>
    </row>
    <row r="674" ht="13.5" customHeight="1">
      <c r="A674" s="238"/>
      <c r="B674" s="238"/>
      <c r="C674" s="238"/>
      <c r="D674" s="238"/>
      <c r="E674" s="84"/>
      <c r="F674" s="84"/>
      <c r="G674" s="238"/>
      <c r="H674" s="238"/>
      <c r="I674" s="238"/>
      <c r="J674" s="238"/>
      <c r="K674" s="238"/>
      <c r="L674" s="238"/>
      <c r="M674" s="238"/>
      <c r="N674" s="238"/>
      <c r="O674" s="238"/>
      <c r="P674" s="238"/>
      <c r="Q674" s="238"/>
      <c r="R674" s="238"/>
      <c r="S674" s="238"/>
      <c r="T674" s="238"/>
      <c r="U674" s="238"/>
      <c r="V674" s="238"/>
      <c r="W674" s="238"/>
      <c r="X674" s="238"/>
      <c r="Y674" s="238"/>
      <c r="Z674" s="238"/>
      <c r="AA674" s="238"/>
      <c r="AB674" s="238"/>
      <c r="AC674" s="238"/>
      <c r="AD674" s="238"/>
      <c r="AE674" s="238"/>
      <c r="AF674" s="238"/>
      <c r="AG674" s="238"/>
      <c r="AH674" s="238"/>
    </row>
    <row r="675" ht="13.5" customHeight="1">
      <c r="A675" s="238"/>
      <c r="B675" s="238"/>
      <c r="C675" s="238"/>
      <c r="D675" s="238"/>
      <c r="E675" s="84"/>
      <c r="F675" s="84"/>
      <c r="G675" s="238"/>
      <c r="H675" s="238"/>
      <c r="I675" s="238"/>
      <c r="J675" s="238"/>
      <c r="K675" s="238"/>
      <c r="L675" s="238"/>
      <c r="M675" s="238"/>
      <c r="N675" s="238"/>
      <c r="O675" s="238"/>
      <c r="P675" s="238"/>
      <c r="Q675" s="238"/>
      <c r="R675" s="238"/>
      <c r="S675" s="238"/>
      <c r="T675" s="238"/>
      <c r="U675" s="238"/>
      <c r="V675" s="238"/>
      <c r="W675" s="238"/>
      <c r="X675" s="238"/>
      <c r="Y675" s="238"/>
      <c r="Z675" s="238"/>
      <c r="AA675" s="238"/>
      <c r="AB675" s="238"/>
      <c r="AC675" s="238"/>
      <c r="AD675" s="238"/>
      <c r="AE675" s="238"/>
      <c r="AF675" s="238"/>
      <c r="AG675" s="238"/>
      <c r="AH675" s="238"/>
    </row>
    <row r="676" ht="13.5" customHeight="1">
      <c r="A676" s="238"/>
      <c r="B676" s="238"/>
      <c r="C676" s="238"/>
      <c r="D676" s="238"/>
      <c r="E676" s="84"/>
      <c r="F676" s="84"/>
      <c r="G676" s="238"/>
      <c r="H676" s="238"/>
      <c r="I676" s="238"/>
      <c r="J676" s="238"/>
      <c r="K676" s="238"/>
      <c r="L676" s="238"/>
      <c r="M676" s="238"/>
      <c r="N676" s="238"/>
      <c r="O676" s="238"/>
      <c r="P676" s="238"/>
      <c r="Q676" s="238"/>
      <c r="R676" s="238"/>
      <c r="S676" s="238"/>
      <c r="T676" s="238"/>
      <c r="U676" s="238"/>
      <c r="V676" s="238"/>
      <c r="W676" s="238"/>
      <c r="X676" s="238"/>
      <c r="Y676" s="238"/>
      <c r="Z676" s="238"/>
      <c r="AA676" s="238"/>
      <c r="AB676" s="238"/>
      <c r="AC676" s="238"/>
      <c r="AD676" s="238"/>
      <c r="AE676" s="238"/>
      <c r="AF676" s="238"/>
      <c r="AG676" s="238"/>
      <c r="AH676" s="238"/>
    </row>
    <row r="677" ht="13.5" customHeight="1">
      <c r="A677" s="238"/>
      <c r="B677" s="238"/>
      <c r="C677" s="238"/>
      <c r="D677" s="238"/>
      <c r="E677" s="84"/>
      <c r="F677" s="84"/>
      <c r="G677" s="238"/>
      <c r="H677" s="238"/>
      <c r="I677" s="238"/>
      <c r="J677" s="238"/>
      <c r="K677" s="238"/>
      <c r="L677" s="238"/>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row>
    <row r="678" ht="13.5" customHeight="1">
      <c r="A678" s="238"/>
      <c r="B678" s="238"/>
      <c r="C678" s="238"/>
      <c r="D678" s="238"/>
      <c r="E678" s="84"/>
      <c r="F678" s="84"/>
      <c r="G678" s="238"/>
      <c r="H678" s="238"/>
      <c r="I678" s="238"/>
      <c r="J678" s="238"/>
      <c r="K678" s="238"/>
      <c r="L678" s="238"/>
      <c r="M678" s="238"/>
      <c r="N678" s="238"/>
      <c r="O678" s="238"/>
      <c r="P678" s="238"/>
      <c r="Q678" s="238"/>
      <c r="R678" s="238"/>
      <c r="S678" s="238"/>
      <c r="T678" s="238"/>
      <c r="U678" s="238"/>
      <c r="V678" s="238"/>
      <c r="W678" s="238"/>
      <c r="X678" s="238"/>
      <c r="Y678" s="238"/>
      <c r="Z678" s="238"/>
      <c r="AA678" s="238"/>
      <c r="AB678" s="238"/>
      <c r="AC678" s="238"/>
      <c r="AD678" s="238"/>
      <c r="AE678" s="238"/>
      <c r="AF678" s="238"/>
      <c r="AG678" s="238"/>
      <c r="AH678" s="238"/>
    </row>
    <row r="679" ht="13.5" customHeight="1">
      <c r="A679" s="238"/>
      <c r="B679" s="238"/>
      <c r="C679" s="238"/>
      <c r="D679" s="238"/>
      <c r="E679" s="84"/>
      <c r="F679" s="84"/>
      <c r="G679" s="238"/>
      <c r="H679" s="238"/>
      <c r="I679" s="238"/>
      <c r="J679" s="238"/>
      <c r="K679" s="238"/>
      <c r="L679" s="238"/>
      <c r="M679" s="238"/>
      <c r="N679" s="238"/>
      <c r="O679" s="238"/>
      <c r="P679" s="238"/>
      <c r="Q679" s="238"/>
      <c r="R679" s="238"/>
      <c r="S679" s="238"/>
      <c r="T679" s="238"/>
      <c r="U679" s="238"/>
      <c r="V679" s="238"/>
      <c r="W679" s="238"/>
      <c r="X679" s="238"/>
      <c r="Y679" s="238"/>
      <c r="Z679" s="238"/>
      <c r="AA679" s="238"/>
      <c r="AB679" s="238"/>
      <c r="AC679" s="238"/>
      <c r="AD679" s="238"/>
      <c r="AE679" s="238"/>
      <c r="AF679" s="238"/>
      <c r="AG679" s="238"/>
      <c r="AH679" s="238"/>
    </row>
    <row r="680" ht="13.5" customHeight="1">
      <c r="A680" s="238"/>
      <c r="B680" s="238"/>
      <c r="C680" s="238"/>
      <c r="D680" s="238"/>
      <c r="E680" s="84"/>
      <c r="F680" s="84"/>
      <c r="G680" s="238"/>
      <c r="H680" s="238"/>
      <c r="I680" s="238"/>
      <c r="J680" s="238"/>
      <c r="K680" s="238"/>
      <c r="L680" s="238"/>
      <c r="M680" s="238"/>
      <c r="N680" s="238"/>
      <c r="O680" s="238"/>
      <c r="P680" s="238"/>
      <c r="Q680" s="238"/>
      <c r="R680" s="238"/>
      <c r="S680" s="238"/>
      <c r="T680" s="238"/>
      <c r="U680" s="238"/>
      <c r="V680" s="238"/>
      <c r="W680" s="238"/>
      <c r="X680" s="238"/>
      <c r="Y680" s="238"/>
      <c r="Z680" s="238"/>
      <c r="AA680" s="238"/>
      <c r="AB680" s="238"/>
      <c r="AC680" s="238"/>
      <c r="AD680" s="238"/>
      <c r="AE680" s="238"/>
      <c r="AF680" s="238"/>
      <c r="AG680" s="238"/>
      <c r="AH680" s="238"/>
    </row>
    <row r="681" ht="13.5" customHeight="1">
      <c r="A681" s="238"/>
      <c r="B681" s="238"/>
      <c r="C681" s="238"/>
      <c r="D681" s="238"/>
      <c r="E681" s="84"/>
      <c r="F681" s="84"/>
      <c r="G681" s="238"/>
      <c r="H681" s="238"/>
      <c r="I681" s="238"/>
      <c r="J681" s="238"/>
      <c r="K681" s="238"/>
      <c r="L681" s="238"/>
      <c r="M681" s="238"/>
      <c r="N681" s="238"/>
      <c r="O681" s="238"/>
      <c r="P681" s="238"/>
      <c r="Q681" s="238"/>
      <c r="R681" s="238"/>
      <c r="S681" s="238"/>
      <c r="T681" s="238"/>
      <c r="U681" s="238"/>
      <c r="V681" s="238"/>
      <c r="W681" s="238"/>
      <c r="X681" s="238"/>
      <c r="Y681" s="238"/>
      <c r="Z681" s="238"/>
      <c r="AA681" s="238"/>
      <c r="AB681" s="238"/>
      <c r="AC681" s="238"/>
      <c r="AD681" s="238"/>
      <c r="AE681" s="238"/>
      <c r="AF681" s="238"/>
      <c r="AG681" s="238"/>
      <c r="AH681" s="238"/>
    </row>
    <row r="682" ht="13.5" customHeight="1">
      <c r="A682" s="238"/>
      <c r="B682" s="238"/>
      <c r="C682" s="238"/>
      <c r="D682" s="238"/>
      <c r="E682" s="84"/>
      <c r="F682" s="84"/>
      <c r="G682" s="238"/>
      <c r="H682" s="238"/>
      <c r="I682" s="238"/>
      <c r="J682" s="238"/>
      <c r="K682" s="238"/>
      <c r="L682" s="238"/>
      <c r="M682" s="238"/>
      <c r="N682" s="238"/>
      <c r="O682" s="238"/>
      <c r="P682" s="238"/>
      <c r="Q682" s="238"/>
      <c r="R682" s="238"/>
      <c r="S682" s="238"/>
      <c r="T682" s="238"/>
      <c r="U682" s="238"/>
      <c r="V682" s="238"/>
      <c r="W682" s="238"/>
      <c r="X682" s="238"/>
      <c r="Y682" s="238"/>
      <c r="Z682" s="238"/>
      <c r="AA682" s="238"/>
      <c r="AB682" s="238"/>
      <c r="AC682" s="238"/>
      <c r="AD682" s="238"/>
      <c r="AE682" s="238"/>
      <c r="AF682" s="238"/>
      <c r="AG682" s="238"/>
      <c r="AH682" s="238"/>
    </row>
    <row r="683" ht="13.5" customHeight="1">
      <c r="A683" s="238"/>
      <c r="B683" s="238"/>
      <c r="C683" s="238"/>
      <c r="D683" s="238"/>
      <c r="E683" s="84"/>
      <c r="F683" s="84"/>
      <c r="G683" s="238"/>
      <c r="H683" s="238"/>
      <c r="I683" s="238"/>
      <c r="J683" s="238"/>
      <c r="K683" s="238"/>
      <c r="L683" s="238"/>
      <c r="M683" s="238"/>
      <c r="N683" s="238"/>
      <c r="O683" s="238"/>
      <c r="P683" s="238"/>
      <c r="Q683" s="238"/>
      <c r="R683" s="238"/>
      <c r="S683" s="238"/>
      <c r="T683" s="238"/>
      <c r="U683" s="238"/>
      <c r="V683" s="238"/>
      <c r="W683" s="238"/>
      <c r="X683" s="238"/>
      <c r="Y683" s="238"/>
      <c r="Z683" s="238"/>
      <c r="AA683" s="238"/>
      <c r="AB683" s="238"/>
      <c r="AC683" s="238"/>
      <c r="AD683" s="238"/>
      <c r="AE683" s="238"/>
      <c r="AF683" s="238"/>
      <c r="AG683" s="238"/>
      <c r="AH683" s="238"/>
    </row>
    <row r="684" ht="13.5" customHeight="1">
      <c r="A684" s="238"/>
      <c r="B684" s="238"/>
      <c r="C684" s="238"/>
      <c r="D684" s="238"/>
      <c r="E684" s="84"/>
      <c r="F684" s="84"/>
      <c r="G684" s="238"/>
      <c r="H684" s="238"/>
      <c r="I684" s="238"/>
      <c r="J684" s="238"/>
      <c r="K684" s="238"/>
      <c r="L684" s="238"/>
      <c r="M684" s="238"/>
      <c r="N684" s="238"/>
      <c r="O684" s="238"/>
      <c r="P684" s="238"/>
      <c r="Q684" s="238"/>
      <c r="R684" s="238"/>
      <c r="S684" s="238"/>
      <c r="T684" s="238"/>
      <c r="U684" s="238"/>
      <c r="V684" s="238"/>
      <c r="W684" s="238"/>
      <c r="X684" s="238"/>
      <c r="Y684" s="238"/>
      <c r="Z684" s="238"/>
      <c r="AA684" s="238"/>
      <c r="AB684" s="238"/>
      <c r="AC684" s="238"/>
      <c r="AD684" s="238"/>
      <c r="AE684" s="238"/>
      <c r="AF684" s="238"/>
      <c r="AG684" s="238"/>
      <c r="AH684" s="238"/>
    </row>
    <row r="685" ht="13.5" customHeight="1">
      <c r="A685" s="238"/>
      <c r="B685" s="238"/>
      <c r="C685" s="238"/>
      <c r="D685" s="238"/>
      <c r="E685" s="84"/>
      <c r="F685" s="84"/>
      <c r="G685" s="238"/>
      <c r="H685" s="238"/>
      <c r="I685" s="238"/>
      <c r="J685" s="238"/>
      <c r="K685" s="238"/>
      <c r="L685" s="238"/>
      <c r="M685" s="238"/>
      <c r="N685" s="238"/>
      <c r="O685" s="238"/>
      <c r="P685" s="238"/>
      <c r="Q685" s="238"/>
      <c r="R685" s="238"/>
      <c r="S685" s="238"/>
      <c r="T685" s="238"/>
      <c r="U685" s="238"/>
      <c r="V685" s="238"/>
      <c r="W685" s="238"/>
      <c r="X685" s="238"/>
      <c r="Y685" s="238"/>
      <c r="Z685" s="238"/>
      <c r="AA685" s="238"/>
      <c r="AB685" s="238"/>
      <c r="AC685" s="238"/>
      <c r="AD685" s="238"/>
      <c r="AE685" s="238"/>
      <c r="AF685" s="238"/>
      <c r="AG685" s="238"/>
      <c r="AH685" s="238"/>
    </row>
    <row r="686" ht="13.5" customHeight="1">
      <c r="A686" s="229" t="s">
        <v>1319</v>
      </c>
      <c r="B686" s="229" t="s">
        <v>1320</v>
      </c>
      <c r="C686" s="230">
        <v>6.0</v>
      </c>
      <c r="D686" s="230">
        <v>2.0</v>
      </c>
      <c r="E686" s="231">
        <v>25.0</v>
      </c>
      <c r="F686" s="231" t="s">
        <v>1321</v>
      </c>
      <c r="G686" s="238"/>
      <c r="H686" s="238"/>
      <c r="I686" s="238"/>
      <c r="J686" s="238"/>
      <c r="K686" s="238"/>
      <c r="L686" s="238"/>
      <c r="M686" s="238"/>
      <c r="N686" s="238"/>
      <c r="O686" s="238"/>
      <c r="P686" s="238"/>
      <c r="Q686" s="238"/>
      <c r="R686" s="238"/>
      <c r="S686" s="238"/>
      <c r="T686" s="238"/>
      <c r="U686" s="238"/>
      <c r="V686" s="238"/>
      <c r="W686" s="238"/>
      <c r="X686" s="238"/>
      <c r="Y686" s="238"/>
      <c r="Z686" s="238"/>
      <c r="AA686" s="238"/>
      <c r="AB686" s="238"/>
      <c r="AC686" s="238"/>
      <c r="AD686" s="238"/>
      <c r="AE686" s="238"/>
      <c r="AF686" s="238"/>
      <c r="AG686" s="238"/>
      <c r="AH686" s="238"/>
    </row>
    <row r="687" ht="13.5" customHeight="1">
      <c r="A687" s="229"/>
      <c r="B687" s="229" t="s">
        <v>110</v>
      </c>
      <c r="C687" s="230">
        <v>10.0</v>
      </c>
      <c r="D687" s="230">
        <v>3.0</v>
      </c>
      <c r="E687" s="231">
        <v>60.0</v>
      </c>
      <c r="F687" s="231" t="s">
        <v>100</v>
      </c>
      <c r="G687" s="238"/>
      <c r="H687" s="238"/>
      <c r="I687" s="238"/>
      <c r="J687" s="238"/>
      <c r="K687" s="238"/>
      <c r="L687" s="238"/>
      <c r="M687" s="238"/>
      <c r="N687" s="238"/>
      <c r="O687" s="238"/>
      <c r="P687" s="238"/>
      <c r="Q687" s="238"/>
      <c r="R687" s="238"/>
      <c r="S687" s="238"/>
      <c r="T687" s="238"/>
      <c r="U687" s="238"/>
      <c r="V687" s="238"/>
      <c r="W687" s="238"/>
      <c r="X687" s="238"/>
      <c r="Y687" s="238"/>
      <c r="Z687" s="238"/>
      <c r="AA687" s="238"/>
      <c r="AB687" s="238"/>
      <c r="AC687" s="238"/>
      <c r="AD687" s="238"/>
      <c r="AE687" s="238"/>
      <c r="AF687" s="238"/>
      <c r="AG687" s="238"/>
      <c r="AH687" s="238"/>
    </row>
    <row r="688" ht="13.5" customHeight="1">
      <c r="A688" s="229"/>
      <c r="B688" s="229" t="s">
        <v>1322</v>
      </c>
      <c r="C688" s="230"/>
      <c r="D688" s="230">
        <v>4.0</v>
      </c>
      <c r="E688" s="231">
        <v>100.0</v>
      </c>
      <c r="F688" s="231" t="s">
        <v>102</v>
      </c>
      <c r="G688" s="238"/>
      <c r="H688" s="238"/>
      <c r="I688" s="238"/>
      <c r="J688" s="238"/>
      <c r="K688" s="238"/>
      <c r="L688" s="238"/>
      <c r="M688" s="238"/>
      <c r="N688" s="238"/>
      <c r="O688" s="238"/>
      <c r="P688" s="238"/>
      <c r="Q688" s="238"/>
      <c r="R688" s="238"/>
      <c r="S688" s="238"/>
      <c r="T688" s="238"/>
      <c r="U688" s="238"/>
      <c r="V688" s="238"/>
      <c r="W688" s="238"/>
      <c r="X688" s="238"/>
      <c r="Y688" s="238"/>
      <c r="Z688" s="238"/>
      <c r="AA688" s="238"/>
      <c r="AB688" s="238"/>
      <c r="AC688" s="238"/>
      <c r="AD688" s="238"/>
      <c r="AE688" s="238"/>
      <c r="AF688" s="238"/>
      <c r="AG688" s="238"/>
      <c r="AH688" s="238"/>
    </row>
    <row r="689" ht="13.5" customHeight="1">
      <c r="A689" s="229"/>
      <c r="B689" s="229" t="s">
        <v>1323</v>
      </c>
      <c r="C689" s="229"/>
      <c r="D689" s="229"/>
      <c r="E689" s="229"/>
      <c r="F689" s="229"/>
      <c r="G689" s="238"/>
      <c r="H689" s="238"/>
      <c r="I689" s="238"/>
      <c r="J689" s="238"/>
      <c r="K689" s="238"/>
      <c r="L689" s="238"/>
      <c r="M689" s="238"/>
      <c r="N689" s="238"/>
      <c r="O689" s="238"/>
      <c r="P689" s="238"/>
      <c r="Q689" s="238"/>
      <c r="R689" s="238"/>
      <c r="S689" s="238"/>
      <c r="T689" s="238"/>
      <c r="U689" s="238"/>
      <c r="V689" s="238"/>
      <c r="W689" s="238"/>
      <c r="X689" s="238"/>
      <c r="Y689" s="238"/>
      <c r="Z689" s="238"/>
      <c r="AA689" s="238"/>
      <c r="AB689" s="238"/>
      <c r="AC689" s="238"/>
      <c r="AD689" s="238"/>
      <c r="AE689" s="238"/>
      <c r="AF689" s="238"/>
      <c r="AG689" s="238"/>
      <c r="AH689" s="238"/>
    </row>
    <row r="690" ht="13.5" customHeight="1">
      <c r="A690" s="229"/>
      <c r="B690" s="229" t="s">
        <v>108</v>
      </c>
      <c r="C690" s="229"/>
      <c r="D690" s="229"/>
      <c r="E690" s="229"/>
      <c r="F690" s="229"/>
      <c r="G690" s="238"/>
      <c r="H690" s="238"/>
      <c r="I690" s="238"/>
      <c r="J690" s="238"/>
      <c r="K690" s="238"/>
      <c r="L690" s="238"/>
      <c r="M690" s="238"/>
      <c r="N690" s="238"/>
      <c r="O690" s="238"/>
      <c r="P690" s="238"/>
      <c r="Q690" s="238"/>
      <c r="R690" s="238"/>
      <c r="S690" s="238"/>
      <c r="T690" s="238"/>
      <c r="U690" s="238"/>
      <c r="V690" s="238"/>
      <c r="W690" s="238"/>
      <c r="X690" s="238"/>
      <c r="Y690" s="238"/>
      <c r="Z690" s="238"/>
      <c r="AA690" s="238"/>
      <c r="AB690" s="238"/>
      <c r="AC690" s="238"/>
      <c r="AD690" s="238"/>
      <c r="AE690" s="238"/>
      <c r="AF690" s="238"/>
      <c r="AG690" s="238"/>
      <c r="AH690" s="238"/>
    </row>
    <row r="691" ht="13.5" customHeight="1">
      <c r="A691" s="229"/>
      <c r="B691" s="229" t="s">
        <v>1324</v>
      </c>
      <c r="C691" s="229"/>
      <c r="D691" s="229"/>
      <c r="E691" s="229"/>
      <c r="F691" s="229"/>
      <c r="G691" s="238"/>
      <c r="H691" s="238"/>
      <c r="I691" s="238"/>
      <c r="J691" s="238"/>
      <c r="K691" s="238"/>
      <c r="L691" s="238"/>
      <c r="M691" s="238"/>
      <c r="N691" s="238"/>
      <c r="O691" s="238"/>
      <c r="P691" s="238"/>
      <c r="Q691" s="238"/>
      <c r="R691" s="238"/>
      <c r="S691" s="238"/>
      <c r="T691" s="238"/>
      <c r="U691" s="238"/>
      <c r="V691" s="238"/>
      <c r="W691" s="238"/>
      <c r="X691" s="238"/>
      <c r="Y691" s="238"/>
      <c r="Z691" s="238"/>
      <c r="AA691" s="238"/>
      <c r="AB691" s="238"/>
      <c r="AC691" s="238"/>
      <c r="AD691" s="238"/>
      <c r="AE691" s="238"/>
      <c r="AF691" s="238"/>
      <c r="AG691" s="238"/>
      <c r="AH691" s="238"/>
    </row>
    <row r="692" ht="13.5" customHeight="1">
      <c r="A692" s="238"/>
      <c r="B692" s="238"/>
      <c r="C692" s="238"/>
      <c r="D692" s="238"/>
      <c r="E692" s="84"/>
      <c r="F692" s="84"/>
      <c r="G692" s="238"/>
      <c r="H692" s="238"/>
      <c r="I692" s="238"/>
      <c r="J692" s="238"/>
      <c r="K692" s="238"/>
      <c r="L692" s="238"/>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row>
    <row r="693" ht="13.5" customHeight="1">
      <c r="A693" s="238"/>
      <c r="B693" s="238"/>
      <c r="C693" s="238"/>
      <c r="D693" s="238"/>
      <c r="E693" s="84"/>
      <c r="F693" s="84"/>
      <c r="G693" s="238"/>
      <c r="H693" s="238"/>
      <c r="I693" s="238"/>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row>
    <row r="694" ht="13.5" customHeight="1">
      <c r="A694" s="238"/>
      <c r="B694" s="238"/>
      <c r="C694" s="238"/>
      <c r="D694" s="238"/>
      <c r="E694" s="84"/>
      <c r="F694" s="84"/>
      <c r="G694" s="238"/>
      <c r="H694" s="238"/>
      <c r="I694" s="238"/>
      <c r="J694" s="238"/>
      <c r="K694" s="238"/>
      <c r="L694" s="238"/>
      <c r="M694" s="238"/>
      <c r="N694" s="238"/>
      <c r="O694" s="238"/>
      <c r="P694" s="238"/>
      <c r="Q694" s="238"/>
      <c r="R694" s="238"/>
      <c r="S694" s="238"/>
      <c r="T694" s="238"/>
      <c r="U694" s="238"/>
      <c r="V694" s="238"/>
      <c r="W694" s="238"/>
      <c r="X694" s="238"/>
      <c r="Y694" s="238"/>
      <c r="Z694" s="238"/>
      <c r="AA694" s="238"/>
      <c r="AB694" s="238"/>
      <c r="AC694" s="238"/>
      <c r="AD694" s="238"/>
      <c r="AE694" s="238"/>
      <c r="AF694" s="238"/>
      <c r="AG694" s="238"/>
      <c r="AH694" s="238"/>
    </row>
    <row r="695" ht="13.5" customHeight="1">
      <c r="A695" s="238"/>
      <c r="B695" s="238"/>
      <c r="C695" s="238"/>
      <c r="D695" s="238"/>
      <c r="E695" s="84"/>
      <c r="F695" s="84"/>
      <c r="G695" s="238"/>
      <c r="H695" s="238"/>
      <c r="I695" s="238"/>
      <c r="J695" s="238"/>
      <c r="K695" s="238"/>
      <c r="L695" s="238"/>
      <c r="M695" s="238"/>
      <c r="N695" s="238"/>
      <c r="O695" s="238"/>
      <c r="P695" s="238"/>
      <c r="Q695" s="238"/>
      <c r="R695" s="238"/>
      <c r="S695" s="238"/>
      <c r="T695" s="238"/>
      <c r="U695" s="238"/>
      <c r="V695" s="238"/>
      <c r="W695" s="238"/>
      <c r="X695" s="238"/>
      <c r="Y695" s="238"/>
      <c r="Z695" s="238"/>
      <c r="AA695" s="238"/>
      <c r="AB695" s="238"/>
      <c r="AC695" s="238"/>
      <c r="AD695" s="238"/>
      <c r="AE695" s="238"/>
      <c r="AF695" s="238"/>
      <c r="AG695" s="238"/>
      <c r="AH695" s="238"/>
    </row>
    <row r="696" ht="13.5" customHeight="1">
      <c r="A696" s="238"/>
      <c r="B696" s="238"/>
      <c r="C696" s="238"/>
      <c r="D696" s="238"/>
      <c r="E696" s="84"/>
      <c r="F696" s="84"/>
      <c r="G696" s="238"/>
      <c r="H696" s="238"/>
      <c r="I696" s="238"/>
      <c r="J696" s="238"/>
      <c r="K696" s="238"/>
      <c r="L696" s="238"/>
      <c r="M696" s="238"/>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row>
    <row r="697" ht="13.5" customHeight="1">
      <c r="A697" s="238"/>
      <c r="B697" s="238"/>
      <c r="C697" s="238"/>
      <c r="D697" s="238"/>
      <c r="E697" s="84"/>
      <c r="F697" s="84"/>
      <c r="G697" s="238"/>
      <c r="H697" s="238"/>
      <c r="I697" s="238"/>
      <c r="J697" s="238"/>
      <c r="K697" s="238"/>
      <c r="L697" s="238"/>
      <c r="M697" s="238"/>
      <c r="N697" s="238"/>
      <c r="O697" s="238"/>
      <c r="P697" s="238"/>
      <c r="Q697" s="238"/>
      <c r="R697" s="238"/>
      <c r="S697" s="238"/>
      <c r="T697" s="238"/>
      <c r="U697" s="238"/>
      <c r="V697" s="238"/>
      <c r="W697" s="238"/>
      <c r="X697" s="238"/>
      <c r="Y697" s="238"/>
      <c r="Z697" s="238"/>
      <c r="AA697" s="238"/>
      <c r="AB697" s="238"/>
      <c r="AC697" s="238"/>
      <c r="AD697" s="238"/>
      <c r="AE697" s="238"/>
      <c r="AF697" s="238"/>
      <c r="AG697" s="238"/>
      <c r="AH697" s="238"/>
    </row>
    <row r="698" ht="13.5" customHeight="1">
      <c r="A698" s="238"/>
      <c r="B698" s="238"/>
      <c r="C698" s="238"/>
      <c r="D698" s="238"/>
      <c r="E698" s="84"/>
      <c r="F698" s="84"/>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row>
    <row r="699" ht="13.5" customHeight="1">
      <c r="A699" s="238"/>
      <c r="B699" s="238"/>
      <c r="C699" s="238"/>
      <c r="D699" s="238"/>
      <c r="E699" s="84"/>
      <c r="F699" s="84"/>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row>
    <row r="700" ht="13.5" customHeight="1">
      <c r="A700" s="238"/>
      <c r="B700" s="238"/>
      <c r="C700" s="238"/>
      <c r="D700" s="238"/>
      <c r="E700" s="84"/>
      <c r="F700" s="84"/>
      <c r="G700" s="238"/>
      <c r="H700" s="238"/>
      <c r="I700" s="238"/>
      <c r="J700" s="238"/>
      <c r="K700" s="238"/>
      <c r="L700" s="238"/>
      <c r="M700" s="238"/>
      <c r="N700" s="238"/>
      <c r="O700" s="238"/>
      <c r="P700" s="238"/>
      <c r="Q700" s="238"/>
      <c r="R700" s="238"/>
      <c r="S700" s="238"/>
      <c r="T700" s="238"/>
      <c r="U700" s="238"/>
      <c r="V700" s="238"/>
      <c r="W700" s="238"/>
      <c r="X700" s="238"/>
      <c r="Y700" s="238"/>
      <c r="Z700" s="238"/>
      <c r="AA700" s="238"/>
      <c r="AB700" s="238"/>
      <c r="AC700" s="238"/>
      <c r="AD700" s="238"/>
      <c r="AE700" s="238"/>
      <c r="AF700" s="238"/>
      <c r="AG700" s="238"/>
      <c r="AH700" s="238"/>
    </row>
    <row r="701" ht="13.5" customHeight="1">
      <c r="A701" s="238"/>
      <c r="B701" s="238"/>
      <c r="C701" s="238"/>
      <c r="D701" s="238"/>
      <c r="E701" s="84"/>
      <c r="F701" s="84"/>
      <c r="G701" s="238"/>
      <c r="H701" s="238"/>
      <c r="I701" s="238"/>
      <c r="J701" s="238"/>
      <c r="K701" s="238"/>
      <c r="L701" s="238"/>
      <c r="M701" s="238"/>
      <c r="N701" s="238"/>
      <c r="O701" s="238"/>
      <c r="P701" s="238"/>
      <c r="Q701" s="238"/>
      <c r="R701" s="238"/>
      <c r="S701" s="238"/>
      <c r="T701" s="238"/>
      <c r="U701" s="238"/>
      <c r="V701" s="238"/>
      <c r="W701" s="238"/>
      <c r="X701" s="238"/>
      <c r="Y701" s="238"/>
      <c r="Z701" s="238"/>
      <c r="AA701" s="238"/>
      <c r="AB701" s="238"/>
      <c r="AC701" s="238"/>
      <c r="AD701" s="238"/>
      <c r="AE701" s="238"/>
      <c r="AF701" s="238"/>
      <c r="AG701" s="238"/>
      <c r="AH701" s="238"/>
    </row>
    <row r="702" ht="13.5" customHeight="1">
      <c r="A702" s="238"/>
      <c r="B702" s="238"/>
      <c r="C702" s="238"/>
      <c r="D702" s="238"/>
      <c r="E702" s="84"/>
      <c r="F702" s="84"/>
      <c r="G702" s="238"/>
      <c r="H702" s="238"/>
      <c r="I702" s="238"/>
      <c r="J702" s="238"/>
      <c r="K702" s="238"/>
      <c r="L702" s="238"/>
      <c r="M702" s="238"/>
      <c r="N702" s="238"/>
      <c r="O702" s="238"/>
      <c r="P702" s="238"/>
      <c r="Q702" s="238"/>
      <c r="R702" s="238"/>
      <c r="S702" s="238"/>
      <c r="T702" s="238"/>
      <c r="U702" s="238"/>
      <c r="V702" s="238"/>
      <c r="W702" s="238"/>
      <c r="X702" s="238"/>
      <c r="Y702" s="238"/>
      <c r="Z702" s="238"/>
      <c r="AA702" s="238"/>
      <c r="AB702" s="238"/>
      <c r="AC702" s="238"/>
      <c r="AD702" s="238"/>
      <c r="AE702" s="238"/>
      <c r="AF702" s="238"/>
      <c r="AG702" s="238"/>
      <c r="AH702" s="238"/>
    </row>
    <row r="703" ht="13.5" customHeight="1">
      <c r="A703" s="238"/>
      <c r="B703" s="238"/>
      <c r="C703" s="238"/>
      <c r="D703" s="238"/>
      <c r="E703" s="84"/>
      <c r="F703" s="84"/>
      <c r="G703" s="238"/>
      <c r="H703" s="238"/>
      <c r="I703" s="238"/>
      <c r="J703" s="238"/>
      <c r="K703" s="238"/>
      <c r="L703" s="238"/>
      <c r="M703" s="238"/>
      <c r="N703" s="238"/>
      <c r="O703" s="238"/>
      <c r="P703" s="238"/>
      <c r="Q703" s="238"/>
      <c r="R703" s="238"/>
      <c r="S703" s="238"/>
      <c r="T703" s="238"/>
      <c r="U703" s="238"/>
      <c r="V703" s="238"/>
      <c r="W703" s="238"/>
      <c r="X703" s="238"/>
      <c r="Y703" s="238"/>
      <c r="Z703" s="238"/>
      <c r="AA703" s="238"/>
      <c r="AB703" s="238"/>
      <c r="AC703" s="238"/>
      <c r="AD703" s="238"/>
      <c r="AE703" s="238"/>
      <c r="AF703" s="238"/>
      <c r="AG703" s="238"/>
      <c r="AH703" s="238"/>
    </row>
    <row r="704" ht="13.5" customHeight="1">
      <c r="A704" s="238"/>
      <c r="B704" s="238"/>
      <c r="C704" s="238"/>
      <c r="D704" s="238"/>
      <c r="E704" s="84"/>
      <c r="F704" s="84"/>
      <c r="G704" s="238"/>
      <c r="H704" s="238"/>
      <c r="I704" s="238"/>
      <c r="J704" s="238"/>
      <c r="K704" s="238"/>
      <c r="L704" s="238"/>
      <c r="M704" s="238"/>
      <c r="N704" s="238"/>
      <c r="O704" s="238"/>
      <c r="P704" s="238"/>
      <c r="Q704" s="238"/>
      <c r="R704" s="238"/>
      <c r="S704" s="238"/>
      <c r="T704" s="238"/>
      <c r="U704" s="238"/>
      <c r="V704" s="238"/>
      <c r="W704" s="238"/>
      <c r="X704" s="238"/>
      <c r="Y704" s="238"/>
      <c r="Z704" s="238"/>
      <c r="AA704" s="238"/>
      <c r="AB704" s="238"/>
      <c r="AC704" s="238"/>
      <c r="AD704" s="238"/>
      <c r="AE704" s="238"/>
      <c r="AF704" s="238"/>
      <c r="AG704" s="238"/>
      <c r="AH704" s="238"/>
    </row>
    <row r="705" ht="13.5" customHeight="1">
      <c r="A705" s="238"/>
      <c r="B705" s="238"/>
      <c r="C705" s="238"/>
      <c r="D705" s="238"/>
      <c r="E705" s="84"/>
      <c r="F705" s="84"/>
      <c r="G705" s="238"/>
      <c r="H705" s="238"/>
      <c r="I705" s="238"/>
      <c r="J705" s="238"/>
      <c r="K705" s="238"/>
      <c r="L705" s="238"/>
      <c r="M705" s="238"/>
      <c r="N705" s="238"/>
      <c r="O705" s="238"/>
      <c r="P705" s="238"/>
      <c r="Q705" s="238"/>
      <c r="R705" s="238"/>
      <c r="S705" s="238"/>
      <c r="T705" s="238"/>
      <c r="U705" s="238"/>
      <c r="V705" s="238"/>
      <c r="W705" s="238"/>
      <c r="X705" s="238"/>
      <c r="Y705" s="238"/>
      <c r="Z705" s="238"/>
      <c r="AA705" s="238"/>
      <c r="AB705" s="238"/>
      <c r="AC705" s="238"/>
      <c r="AD705" s="238"/>
      <c r="AE705" s="238"/>
      <c r="AF705" s="238"/>
      <c r="AG705" s="238"/>
      <c r="AH705" s="238"/>
    </row>
    <row r="706" ht="13.5" customHeight="1">
      <c r="A706" s="238"/>
      <c r="B706" s="238"/>
      <c r="C706" s="238"/>
      <c r="D706" s="238"/>
      <c r="E706" s="84"/>
      <c r="F706" s="84"/>
      <c r="G706" s="238"/>
      <c r="H706" s="238"/>
      <c r="I706" s="238"/>
      <c r="J706" s="238"/>
      <c r="K706" s="238"/>
      <c r="L706" s="238"/>
      <c r="M706" s="238"/>
      <c r="N706" s="238"/>
      <c r="O706" s="238"/>
      <c r="P706" s="238"/>
      <c r="Q706" s="238"/>
      <c r="R706" s="238"/>
      <c r="S706" s="238"/>
      <c r="T706" s="238"/>
      <c r="U706" s="238"/>
      <c r="V706" s="238"/>
      <c r="W706" s="238"/>
      <c r="X706" s="238"/>
      <c r="Y706" s="238"/>
      <c r="Z706" s="238"/>
      <c r="AA706" s="238"/>
      <c r="AB706" s="238"/>
      <c r="AC706" s="238"/>
      <c r="AD706" s="238"/>
      <c r="AE706" s="238"/>
      <c r="AF706" s="238"/>
      <c r="AG706" s="238"/>
      <c r="AH706" s="238"/>
    </row>
    <row r="707" ht="13.5" customHeight="1">
      <c r="A707" s="238"/>
      <c r="B707" s="238"/>
      <c r="C707" s="238"/>
      <c r="D707" s="238"/>
      <c r="E707" s="84"/>
      <c r="F707" s="84"/>
      <c r="G707" s="238"/>
      <c r="H707" s="238"/>
      <c r="I707" s="238"/>
      <c r="J707" s="238"/>
      <c r="K707" s="238"/>
      <c r="L707" s="238"/>
      <c r="M707" s="238"/>
      <c r="N707" s="238"/>
      <c r="O707" s="238"/>
      <c r="P707" s="238"/>
      <c r="Q707" s="238"/>
      <c r="R707" s="238"/>
      <c r="S707" s="238"/>
      <c r="T707" s="238"/>
      <c r="U707" s="238"/>
      <c r="V707" s="238"/>
      <c r="W707" s="238"/>
      <c r="X707" s="238"/>
      <c r="Y707" s="238"/>
      <c r="Z707" s="238"/>
      <c r="AA707" s="238"/>
      <c r="AB707" s="238"/>
      <c r="AC707" s="238"/>
      <c r="AD707" s="238"/>
      <c r="AE707" s="238"/>
      <c r="AF707" s="238"/>
      <c r="AG707" s="238"/>
      <c r="AH707" s="238"/>
    </row>
    <row r="708" ht="13.5" customHeight="1">
      <c r="A708" s="238"/>
      <c r="B708" s="238"/>
      <c r="C708" s="238"/>
      <c r="D708" s="238"/>
      <c r="E708" s="84"/>
      <c r="F708" s="84"/>
      <c r="G708" s="238"/>
      <c r="H708" s="238"/>
      <c r="I708" s="238"/>
      <c r="J708" s="238"/>
      <c r="K708" s="238"/>
      <c r="L708" s="238"/>
      <c r="M708" s="238"/>
      <c r="N708" s="238"/>
      <c r="O708" s="238"/>
      <c r="P708" s="238"/>
      <c r="Q708" s="238"/>
      <c r="R708" s="238"/>
      <c r="S708" s="238"/>
      <c r="T708" s="238"/>
      <c r="U708" s="238"/>
      <c r="V708" s="238"/>
      <c r="W708" s="238"/>
      <c r="X708" s="238"/>
      <c r="Y708" s="238"/>
      <c r="Z708" s="238"/>
      <c r="AA708" s="238"/>
      <c r="AB708" s="238"/>
      <c r="AC708" s="238"/>
      <c r="AD708" s="238"/>
      <c r="AE708" s="238"/>
      <c r="AF708" s="238"/>
      <c r="AG708" s="238"/>
      <c r="AH708" s="238"/>
    </row>
    <row r="709" ht="13.5" customHeight="1">
      <c r="A709" s="238"/>
      <c r="B709" s="238"/>
      <c r="C709" s="238"/>
      <c r="D709" s="238"/>
      <c r="E709" s="84"/>
      <c r="F709" s="84"/>
      <c r="G709" s="238"/>
      <c r="H709" s="238"/>
      <c r="I709" s="238"/>
      <c r="J709" s="238"/>
      <c r="K709" s="238"/>
      <c r="L709" s="238"/>
      <c r="M709" s="238"/>
      <c r="N709" s="238"/>
      <c r="O709" s="238"/>
      <c r="P709" s="238"/>
      <c r="Q709" s="238"/>
      <c r="R709" s="238"/>
      <c r="S709" s="238"/>
      <c r="T709" s="238"/>
      <c r="U709" s="238"/>
      <c r="V709" s="238"/>
      <c r="W709" s="238"/>
      <c r="X709" s="238"/>
      <c r="Y709" s="238"/>
      <c r="Z709" s="238"/>
      <c r="AA709" s="238"/>
      <c r="AB709" s="238"/>
      <c r="AC709" s="238"/>
      <c r="AD709" s="238"/>
      <c r="AE709" s="238"/>
      <c r="AF709" s="238"/>
      <c r="AG709" s="238"/>
      <c r="AH709" s="238"/>
    </row>
    <row r="710" ht="13.5" customHeight="1">
      <c r="A710" s="238"/>
      <c r="B710" s="238"/>
      <c r="C710" s="238"/>
      <c r="D710" s="238"/>
      <c r="E710" s="84"/>
      <c r="F710" s="84"/>
      <c r="G710" s="238"/>
      <c r="H710" s="238"/>
      <c r="I710" s="238"/>
      <c r="J710" s="238"/>
      <c r="K710" s="238"/>
      <c r="L710" s="238"/>
      <c r="M710" s="238"/>
      <c r="N710" s="238"/>
      <c r="O710" s="238"/>
      <c r="P710" s="238"/>
      <c r="Q710" s="238"/>
      <c r="R710" s="238"/>
      <c r="S710" s="238"/>
      <c r="T710" s="238"/>
      <c r="U710" s="238"/>
      <c r="V710" s="238"/>
      <c r="W710" s="238"/>
      <c r="X710" s="238"/>
      <c r="Y710" s="238"/>
      <c r="Z710" s="238"/>
      <c r="AA710" s="238"/>
      <c r="AB710" s="238"/>
      <c r="AC710" s="238"/>
      <c r="AD710" s="238"/>
      <c r="AE710" s="238"/>
      <c r="AF710" s="238"/>
      <c r="AG710" s="238"/>
      <c r="AH710" s="238"/>
    </row>
    <row r="711" ht="13.5" customHeight="1">
      <c r="A711" s="238"/>
      <c r="B711" s="238"/>
      <c r="C711" s="238"/>
      <c r="D711" s="238"/>
      <c r="E711" s="84"/>
      <c r="F711" s="84"/>
      <c r="G711" s="238"/>
      <c r="H711" s="238"/>
      <c r="I711" s="238"/>
      <c r="J711" s="238"/>
      <c r="K711" s="238"/>
      <c r="L711" s="238"/>
      <c r="M711" s="238"/>
      <c r="N711" s="238"/>
      <c r="O711" s="238"/>
      <c r="P711" s="238"/>
      <c r="Q711" s="238"/>
      <c r="R711" s="238"/>
      <c r="S711" s="238"/>
      <c r="T711" s="238"/>
      <c r="U711" s="238"/>
      <c r="V711" s="238"/>
      <c r="W711" s="238"/>
      <c r="X711" s="238"/>
      <c r="Y711" s="238"/>
      <c r="Z711" s="238"/>
      <c r="AA711" s="238"/>
      <c r="AB711" s="238"/>
      <c r="AC711" s="238"/>
      <c r="AD711" s="238"/>
      <c r="AE711" s="238"/>
      <c r="AF711" s="238"/>
      <c r="AG711" s="238"/>
      <c r="AH711" s="238"/>
    </row>
    <row r="712" ht="13.5" customHeight="1">
      <c r="A712" s="238"/>
      <c r="B712" s="238"/>
      <c r="C712" s="238"/>
      <c r="D712" s="238"/>
      <c r="E712" s="84"/>
      <c r="F712" s="84"/>
      <c r="G712" s="238"/>
      <c r="H712" s="238"/>
      <c r="I712" s="238"/>
      <c r="J712" s="238"/>
      <c r="K712" s="238"/>
      <c r="L712" s="238"/>
      <c r="M712" s="238"/>
      <c r="N712" s="238"/>
      <c r="O712" s="238"/>
      <c r="P712" s="238"/>
      <c r="Q712" s="238"/>
      <c r="R712" s="238"/>
      <c r="S712" s="238"/>
      <c r="T712" s="238"/>
      <c r="U712" s="238"/>
      <c r="V712" s="238"/>
      <c r="W712" s="238"/>
      <c r="X712" s="238"/>
      <c r="Y712" s="238"/>
      <c r="Z712" s="238"/>
      <c r="AA712" s="238"/>
      <c r="AB712" s="238"/>
      <c r="AC712" s="238"/>
      <c r="AD712" s="238"/>
      <c r="AE712" s="238"/>
      <c r="AF712" s="238"/>
      <c r="AG712" s="238"/>
      <c r="AH712" s="238"/>
    </row>
    <row r="713" ht="13.5" customHeight="1">
      <c r="A713" s="238"/>
      <c r="B713" s="238"/>
      <c r="C713" s="238"/>
      <c r="D713" s="238"/>
      <c r="E713" s="84"/>
      <c r="F713" s="84"/>
      <c r="G713" s="238"/>
      <c r="H713" s="238"/>
      <c r="I713" s="238"/>
      <c r="J713" s="238"/>
      <c r="K713" s="238"/>
      <c r="L713" s="238"/>
      <c r="M713" s="238"/>
      <c r="N713" s="238"/>
      <c r="O713" s="238"/>
      <c r="P713" s="238"/>
      <c r="Q713" s="238"/>
      <c r="R713" s="238"/>
      <c r="S713" s="238"/>
      <c r="T713" s="238"/>
      <c r="U713" s="238"/>
      <c r="V713" s="238"/>
      <c r="W713" s="238"/>
      <c r="X713" s="238"/>
      <c r="Y713" s="238"/>
      <c r="Z713" s="238"/>
      <c r="AA713" s="238"/>
      <c r="AB713" s="238"/>
      <c r="AC713" s="238"/>
      <c r="AD713" s="238"/>
      <c r="AE713" s="238"/>
      <c r="AF713" s="238"/>
      <c r="AG713" s="238"/>
      <c r="AH713" s="238"/>
    </row>
    <row r="714" ht="13.5" customHeight="1">
      <c r="A714" s="238"/>
      <c r="B714" s="238"/>
      <c r="C714" s="238"/>
      <c r="D714" s="238"/>
      <c r="E714" s="84"/>
      <c r="F714" s="84"/>
      <c r="G714" s="238"/>
      <c r="H714" s="238"/>
      <c r="I714" s="238"/>
      <c r="J714" s="238"/>
      <c r="K714" s="238"/>
      <c r="L714" s="238"/>
      <c r="M714" s="238"/>
      <c r="N714" s="238"/>
      <c r="O714" s="238"/>
      <c r="P714" s="238"/>
      <c r="Q714" s="238"/>
      <c r="R714" s="238"/>
      <c r="S714" s="238"/>
      <c r="T714" s="238"/>
      <c r="U714" s="238"/>
      <c r="V714" s="238"/>
      <c r="W714" s="238"/>
      <c r="X714" s="238"/>
      <c r="Y714" s="238"/>
      <c r="Z714" s="238"/>
      <c r="AA714" s="238"/>
      <c r="AB714" s="238"/>
      <c r="AC714" s="238"/>
      <c r="AD714" s="238"/>
      <c r="AE714" s="238"/>
      <c r="AF714" s="238"/>
      <c r="AG714" s="238"/>
      <c r="AH714" s="238"/>
    </row>
    <row r="715" ht="13.5" customHeight="1">
      <c r="A715" s="238"/>
      <c r="B715" s="238"/>
      <c r="C715" s="238"/>
      <c r="D715" s="238"/>
      <c r="E715" s="84"/>
      <c r="F715" s="84"/>
      <c r="G715" s="238"/>
      <c r="H715" s="238"/>
      <c r="I715" s="238"/>
      <c r="J715" s="238"/>
      <c r="K715" s="238"/>
      <c r="L715" s="238"/>
      <c r="M715" s="238"/>
      <c r="N715" s="238"/>
      <c r="O715" s="238"/>
      <c r="P715" s="238"/>
      <c r="Q715" s="238"/>
      <c r="R715" s="238"/>
      <c r="S715" s="238"/>
      <c r="T715" s="238"/>
      <c r="U715" s="238"/>
      <c r="V715" s="238"/>
      <c r="W715" s="238"/>
      <c r="X715" s="238"/>
      <c r="Y715" s="238"/>
      <c r="Z715" s="238"/>
      <c r="AA715" s="238"/>
      <c r="AB715" s="238"/>
      <c r="AC715" s="238"/>
      <c r="AD715" s="238"/>
      <c r="AE715" s="238"/>
      <c r="AF715" s="238"/>
      <c r="AG715" s="238"/>
      <c r="AH715" s="238"/>
    </row>
    <row r="716" ht="13.5" customHeight="1">
      <c r="A716" s="238"/>
      <c r="B716" s="238"/>
      <c r="C716" s="238"/>
      <c r="D716" s="238"/>
      <c r="E716" s="84"/>
      <c r="F716" s="84"/>
      <c r="G716" s="238"/>
      <c r="H716" s="238"/>
      <c r="I716" s="238"/>
      <c r="J716" s="238"/>
      <c r="K716" s="238"/>
      <c r="L716" s="238"/>
      <c r="M716" s="238"/>
      <c r="N716" s="238"/>
      <c r="O716" s="238"/>
      <c r="P716" s="238"/>
      <c r="Q716" s="238"/>
      <c r="R716" s="238"/>
      <c r="S716" s="238"/>
      <c r="T716" s="238"/>
      <c r="U716" s="238"/>
      <c r="V716" s="238"/>
      <c r="W716" s="238"/>
      <c r="X716" s="238"/>
      <c r="Y716" s="238"/>
      <c r="Z716" s="238"/>
      <c r="AA716" s="238"/>
      <c r="AB716" s="238"/>
      <c r="AC716" s="238"/>
      <c r="AD716" s="238"/>
      <c r="AE716" s="238"/>
      <c r="AF716" s="238"/>
      <c r="AG716" s="238"/>
      <c r="AH716" s="238"/>
    </row>
    <row r="717" ht="13.5" customHeight="1">
      <c r="A717" s="238"/>
      <c r="B717" s="238"/>
      <c r="C717" s="238"/>
      <c r="D717" s="238"/>
      <c r="E717" s="84"/>
      <c r="F717" s="84"/>
      <c r="G717" s="238"/>
      <c r="H717" s="238"/>
      <c r="I717" s="238"/>
      <c r="J717" s="238"/>
      <c r="K717" s="238"/>
      <c r="L717" s="238"/>
      <c r="M717" s="238"/>
      <c r="N717" s="238"/>
      <c r="O717" s="238"/>
      <c r="P717" s="238"/>
      <c r="Q717" s="238"/>
      <c r="R717" s="238"/>
      <c r="S717" s="238"/>
      <c r="T717" s="238"/>
      <c r="U717" s="238"/>
      <c r="V717" s="238"/>
      <c r="W717" s="238"/>
      <c r="X717" s="238"/>
      <c r="Y717" s="238"/>
      <c r="Z717" s="238"/>
      <c r="AA717" s="238"/>
      <c r="AB717" s="238"/>
      <c r="AC717" s="238"/>
      <c r="AD717" s="238"/>
      <c r="AE717" s="238"/>
      <c r="AF717" s="238"/>
      <c r="AG717" s="238"/>
      <c r="AH717" s="238"/>
    </row>
    <row r="718" ht="13.5" customHeight="1">
      <c r="A718" s="238"/>
      <c r="B718" s="238"/>
      <c r="C718" s="238"/>
      <c r="D718" s="238"/>
      <c r="E718" s="84"/>
      <c r="F718" s="84"/>
      <c r="G718" s="238"/>
      <c r="H718" s="238"/>
      <c r="I718" s="238"/>
      <c r="J718" s="238"/>
      <c r="K718" s="238"/>
      <c r="L718" s="238"/>
      <c r="M718" s="238"/>
      <c r="N718" s="238"/>
      <c r="O718" s="238"/>
      <c r="P718" s="238"/>
      <c r="Q718" s="238"/>
      <c r="R718" s="238"/>
      <c r="S718" s="238"/>
      <c r="T718" s="238"/>
      <c r="U718" s="238"/>
      <c r="V718" s="238"/>
      <c r="W718" s="238"/>
      <c r="X718" s="238"/>
      <c r="Y718" s="238"/>
      <c r="Z718" s="238"/>
      <c r="AA718" s="238"/>
      <c r="AB718" s="238"/>
      <c r="AC718" s="238"/>
      <c r="AD718" s="238"/>
      <c r="AE718" s="238"/>
      <c r="AF718" s="238"/>
      <c r="AG718" s="238"/>
      <c r="AH718" s="238"/>
    </row>
    <row r="719" ht="13.5" customHeight="1">
      <c r="A719" s="238"/>
      <c r="B719" s="238"/>
      <c r="C719" s="238"/>
      <c r="D719" s="238"/>
      <c r="E719" s="84"/>
      <c r="F719" s="84"/>
      <c r="G719" s="238"/>
      <c r="H719" s="238"/>
      <c r="I719" s="238"/>
      <c r="J719" s="238"/>
      <c r="K719" s="238"/>
      <c r="L719" s="238"/>
      <c r="M719" s="238"/>
      <c r="N719" s="238"/>
      <c r="O719" s="238"/>
      <c r="P719" s="238"/>
      <c r="Q719" s="238"/>
      <c r="R719" s="238"/>
      <c r="S719" s="238"/>
      <c r="T719" s="238"/>
      <c r="U719" s="238"/>
      <c r="V719" s="238"/>
      <c r="W719" s="238"/>
      <c r="X719" s="238"/>
      <c r="Y719" s="238"/>
      <c r="Z719" s="238"/>
      <c r="AA719" s="238"/>
      <c r="AB719" s="238"/>
      <c r="AC719" s="238"/>
      <c r="AD719" s="238"/>
      <c r="AE719" s="238"/>
      <c r="AF719" s="238"/>
      <c r="AG719" s="238"/>
      <c r="AH719" s="238"/>
    </row>
    <row r="720" ht="13.5" customHeight="1">
      <c r="A720" s="238"/>
      <c r="B720" s="238"/>
      <c r="C720" s="238"/>
      <c r="D720" s="238"/>
      <c r="E720" s="84"/>
      <c r="F720" s="84"/>
      <c r="G720" s="238"/>
      <c r="H720" s="238"/>
      <c r="I720" s="238"/>
      <c r="J720" s="238"/>
      <c r="K720" s="238"/>
      <c r="L720" s="238"/>
      <c r="M720" s="238"/>
      <c r="N720" s="238"/>
      <c r="O720" s="238"/>
      <c r="P720" s="238"/>
      <c r="Q720" s="238"/>
      <c r="R720" s="238"/>
      <c r="S720" s="238"/>
      <c r="T720" s="238"/>
      <c r="U720" s="238"/>
      <c r="V720" s="238"/>
      <c r="W720" s="238"/>
      <c r="X720" s="238"/>
      <c r="Y720" s="238"/>
      <c r="Z720" s="238"/>
      <c r="AA720" s="238"/>
      <c r="AB720" s="238"/>
      <c r="AC720" s="238"/>
      <c r="AD720" s="238"/>
      <c r="AE720" s="238"/>
      <c r="AF720" s="238"/>
      <c r="AG720" s="238"/>
      <c r="AH720" s="238"/>
    </row>
    <row r="721" ht="13.5" customHeight="1">
      <c r="A721" s="238"/>
      <c r="B721" s="238"/>
      <c r="C721" s="238"/>
      <c r="D721" s="238"/>
      <c r="E721" s="84"/>
      <c r="F721" s="84"/>
      <c r="G721" s="238"/>
      <c r="H721" s="238"/>
      <c r="I721" s="238"/>
      <c r="J721" s="238"/>
      <c r="K721" s="238"/>
      <c r="L721" s="238"/>
      <c r="M721" s="238"/>
      <c r="N721" s="238"/>
      <c r="O721" s="238"/>
      <c r="P721" s="238"/>
      <c r="Q721" s="238"/>
      <c r="R721" s="238"/>
      <c r="S721" s="238"/>
      <c r="T721" s="238"/>
      <c r="U721" s="238"/>
      <c r="V721" s="238"/>
      <c r="W721" s="238"/>
      <c r="X721" s="238"/>
      <c r="Y721" s="238"/>
      <c r="Z721" s="238"/>
      <c r="AA721" s="238"/>
      <c r="AB721" s="238"/>
      <c r="AC721" s="238"/>
      <c r="AD721" s="238"/>
      <c r="AE721" s="238"/>
      <c r="AF721" s="238"/>
      <c r="AG721" s="238"/>
      <c r="AH721" s="238"/>
    </row>
    <row r="722" ht="13.5" customHeight="1">
      <c r="A722" s="238"/>
      <c r="B722" s="238"/>
      <c r="C722" s="238"/>
      <c r="D722" s="238"/>
      <c r="E722" s="84"/>
      <c r="F722" s="84"/>
      <c r="G722" s="238"/>
      <c r="H722" s="238"/>
      <c r="I722" s="238"/>
      <c r="J722" s="238"/>
      <c r="K722" s="238"/>
      <c r="L722" s="238"/>
      <c r="M722" s="238"/>
      <c r="N722" s="238"/>
      <c r="O722" s="238"/>
      <c r="P722" s="238"/>
      <c r="Q722" s="238"/>
      <c r="R722" s="238"/>
      <c r="S722" s="238"/>
      <c r="T722" s="238"/>
      <c r="U722" s="238"/>
      <c r="V722" s="238"/>
      <c r="W722" s="238"/>
      <c r="X722" s="238"/>
      <c r="Y722" s="238"/>
      <c r="Z722" s="238"/>
      <c r="AA722" s="238"/>
      <c r="AB722" s="238"/>
      <c r="AC722" s="238"/>
      <c r="AD722" s="238"/>
      <c r="AE722" s="238"/>
      <c r="AF722" s="238"/>
      <c r="AG722" s="238"/>
      <c r="AH722" s="238"/>
    </row>
    <row r="723" ht="13.5" customHeight="1">
      <c r="A723" s="238"/>
      <c r="B723" s="238"/>
      <c r="C723" s="238"/>
      <c r="D723" s="238"/>
      <c r="E723" s="84"/>
      <c r="F723" s="84"/>
      <c r="G723" s="238"/>
      <c r="H723" s="238"/>
      <c r="I723" s="238"/>
      <c r="J723" s="238"/>
      <c r="K723" s="238"/>
      <c r="L723" s="238"/>
      <c r="M723" s="238"/>
      <c r="N723" s="238"/>
      <c r="O723" s="238"/>
      <c r="P723" s="238"/>
      <c r="Q723" s="238"/>
      <c r="R723" s="238"/>
      <c r="S723" s="238"/>
      <c r="T723" s="238"/>
      <c r="U723" s="238"/>
      <c r="V723" s="238"/>
      <c r="W723" s="238"/>
      <c r="X723" s="238"/>
      <c r="Y723" s="238"/>
      <c r="Z723" s="238"/>
      <c r="AA723" s="238"/>
      <c r="AB723" s="238"/>
      <c r="AC723" s="238"/>
      <c r="AD723" s="238"/>
      <c r="AE723" s="238"/>
      <c r="AF723" s="238"/>
      <c r="AG723" s="238"/>
      <c r="AH723" s="238"/>
    </row>
    <row r="724" ht="13.5" customHeight="1">
      <c r="A724" s="238"/>
      <c r="B724" s="238"/>
      <c r="C724" s="238"/>
      <c r="D724" s="238"/>
      <c r="E724" s="84"/>
      <c r="F724" s="84"/>
      <c r="G724" s="238"/>
      <c r="H724" s="238"/>
      <c r="I724" s="238"/>
      <c r="J724" s="238"/>
      <c r="K724" s="238"/>
      <c r="L724" s="238"/>
      <c r="M724" s="238"/>
      <c r="N724" s="238"/>
      <c r="O724" s="238"/>
      <c r="P724" s="238"/>
      <c r="Q724" s="238"/>
      <c r="R724" s="238"/>
      <c r="S724" s="238"/>
      <c r="T724" s="238"/>
      <c r="U724" s="238"/>
      <c r="V724" s="238"/>
      <c r="W724" s="238"/>
      <c r="X724" s="238"/>
      <c r="Y724" s="238"/>
      <c r="Z724" s="238"/>
      <c r="AA724" s="238"/>
      <c r="AB724" s="238"/>
      <c r="AC724" s="238"/>
      <c r="AD724" s="238"/>
      <c r="AE724" s="238"/>
      <c r="AF724" s="238"/>
      <c r="AG724" s="238"/>
      <c r="AH724" s="238"/>
    </row>
    <row r="725" ht="13.5" customHeight="1">
      <c r="A725" s="238"/>
      <c r="B725" s="238"/>
      <c r="C725" s="238"/>
      <c r="D725" s="238"/>
      <c r="E725" s="84"/>
      <c r="F725" s="84"/>
      <c r="G725" s="238"/>
      <c r="H725" s="238"/>
      <c r="I725" s="238"/>
      <c r="J725" s="238"/>
      <c r="K725" s="238"/>
      <c r="L725" s="238"/>
      <c r="M725" s="238"/>
      <c r="N725" s="238"/>
      <c r="O725" s="238"/>
      <c r="P725" s="238"/>
      <c r="Q725" s="238"/>
      <c r="R725" s="238"/>
      <c r="S725" s="238"/>
      <c r="T725" s="238"/>
      <c r="U725" s="238"/>
      <c r="V725" s="238"/>
      <c r="W725" s="238"/>
      <c r="X725" s="238"/>
      <c r="Y725" s="238"/>
      <c r="Z725" s="238"/>
      <c r="AA725" s="238"/>
      <c r="AB725" s="238"/>
      <c r="AC725" s="238"/>
      <c r="AD725" s="238"/>
      <c r="AE725" s="238"/>
      <c r="AF725" s="238"/>
      <c r="AG725" s="238"/>
      <c r="AH725" s="238"/>
    </row>
    <row r="726" ht="13.5" customHeight="1">
      <c r="A726" s="238"/>
      <c r="B726" s="238"/>
      <c r="C726" s="238"/>
      <c r="D726" s="238"/>
      <c r="E726" s="84"/>
      <c r="F726" s="84"/>
      <c r="G726" s="238"/>
      <c r="H726" s="238"/>
      <c r="I726" s="238"/>
      <c r="J726" s="238"/>
      <c r="K726" s="238"/>
      <c r="L726" s="238"/>
      <c r="M726" s="238"/>
      <c r="N726" s="238"/>
      <c r="O726" s="238"/>
      <c r="P726" s="238"/>
      <c r="Q726" s="238"/>
      <c r="R726" s="238"/>
      <c r="S726" s="238"/>
      <c r="T726" s="238"/>
      <c r="U726" s="238"/>
      <c r="V726" s="238"/>
      <c r="W726" s="238"/>
      <c r="X726" s="238"/>
      <c r="Y726" s="238"/>
      <c r="Z726" s="238"/>
      <c r="AA726" s="238"/>
      <c r="AB726" s="238"/>
      <c r="AC726" s="238"/>
      <c r="AD726" s="238"/>
      <c r="AE726" s="238"/>
      <c r="AF726" s="238"/>
      <c r="AG726" s="238"/>
      <c r="AH726" s="238"/>
    </row>
    <row r="727" ht="13.5" customHeight="1">
      <c r="A727" s="238"/>
      <c r="B727" s="238"/>
      <c r="C727" s="238"/>
      <c r="D727" s="238"/>
      <c r="E727" s="84"/>
      <c r="F727" s="84"/>
      <c r="G727" s="238"/>
      <c r="H727" s="238"/>
      <c r="I727" s="238"/>
      <c r="J727" s="238"/>
      <c r="K727" s="238"/>
      <c r="L727" s="238"/>
      <c r="M727" s="238"/>
      <c r="N727" s="238"/>
      <c r="O727" s="238"/>
      <c r="P727" s="238"/>
      <c r="Q727" s="238"/>
      <c r="R727" s="238"/>
      <c r="S727" s="238"/>
      <c r="T727" s="238"/>
      <c r="U727" s="238"/>
      <c r="V727" s="238"/>
      <c r="W727" s="238"/>
      <c r="X727" s="238"/>
      <c r="Y727" s="238"/>
      <c r="Z727" s="238"/>
      <c r="AA727" s="238"/>
      <c r="AB727" s="238"/>
      <c r="AC727" s="238"/>
      <c r="AD727" s="238"/>
      <c r="AE727" s="238"/>
      <c r="AF727" s="238"/>
      <c r="AG727" s="238"/>
      <c r="AH727" s="238"/>
    </row>
    <row r="728" ht="13.5" customHeight="1">
      <c r="A728" s="238"/>
      <c r="B728" s="238"/>
      <c r="C728" s="238"/>
      <c r="D728" s="238"/>
      <c r="E728" s="84"/>
      <c r="F728" s="84"/>
      <c r="G728" s="238"/>
      <c r="H728" s="238"/>
      <c r="I728" s="238"/>
      <c r="J728" s="238"/>
      <c r="K728" s="238"/>
      <c r="L728" s="238"/>
      <c r="M728" s="238"/>
      <c r="N728" s="238"/>
      <c r="O728" s="238"/>
      <c r="P728" s="238"/>
      <c r="Q728" s="238"/>
      <c r="R728" s="238"/>
      <c r="S728" s="238"/>
      <c r="T728" s="238"/>
      <c r="U728" s="238"/>
      <c r="V728" s="238"/>
      <c r="W728" s="238"/>
      <c r="X728" s="238"/>
      <c r="Y728" s="238"/>
      <c r="Z728" s="238"/>
      <c r="AA728" s="238"/>
      <c r="AB728" s="238"/>
      <c r="AC728" s="238"/>
      <c r="AD728" s="238"/>
      <c r="AE728" s="238"/>
      <c r="AF728" s="238"/>
      <c r="AG728" s="238"/>
      <c r="AH728" s="238"/>
    </row>
    <row r="729" ht="13.5" customHeight="1">
      <c r="A729" s="238"/>
      <c r="B729" s="238"/>
      <c r="C729" s="238"/>
      <c r="D729" s="238"/>
      <c r="E729" s="84"/>
      <c r="F729" s="84"/>
      <c r="G729" s="238"/>
      <c r="H729" s="238"/>
      <c r="I729" s="238"/>
      <c r="J729" s="238"/>
      <c r="K729" s="238"/>
      <c r="L729" s="238"/>
      <c r="M729" s="238"/>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row>
    <row r="730" ht="13.5" customHeight="1">
      <c r="A730" s="238"/>
      <c r="B730" s="238"/>
      <c r="C730" s="238"/>
      <c r="D730" s="238"/>
      <c r="E730" s="84"/>
      <c r="F730" s="84"/>
      <c r="G730" s="238"/>
      <c r="H730" s="238"/>
      <c r="I730" s="238"/>
      <c r="J730" s="238"/>
      <c r="K730" s="238"/>
      <c r="L730" s="238"/>
      <c r="M730" s="238"/>
      <c r="N730" s="238"/>
      <c r="O730" s="238"/>
      <c r="P730" s="238"/>
      <c r="Q730" s="238"/>
      <c r="R730" s="238"/>
      <c r="S730" s="238"/>
      <c r="T730" s="238"/>
      <c r="U730" s="238"/>
      <c r="V730" s="238"/>
      <c r="W730" s="238"/>
      <c r="X730" s="238"/>
      <c r="Y730" s="238"/>
      <c r="Z730" s="238"/>
      <c r="AA730" s="238"/>
      <c r="AB730" s="238"/>
      <c r="AC730" s="238"/>
      <c r="AD730" s="238"/>
      <c r="AE730" s="238"/>
      <c r="AF730" s="238"/>
      <c r="AG730" s="238"/>
      <c r="AH730" s="238"/>
    </row>
    <row r="731" ht="13.5" customHeight="1">
      <c r="A731" s="238"/>
      <c r="B731" s="238"/>
      <c r="C731" s="238"/>
      <c r="D731" s="238"/>
      <c r="E731" s="84"/>
      <c r="F731" s="84"/>
      <c r="G731" s="238"/>
      <c r="H731" s="238"/>
      <c r="I731" s="238"/>
      <c r="J731" s="238"/>
      <c r="K731" s="238"/>
      <c r="L731" s="238"/>
      <c r="M731" s="238"/>
      <c r="N731" s="238"/>
      <c r="O731" s="238"/>
      <c r="P731" s="238"/>
      <c r="Q731" s="238"/>
      <c r="R731" s="238"/>
      <c r="S731" s="238"/>
      <c r="T731" s="238"/>
      <c r="U731" s="238"/>
      <c r="V731" s="238"/>
      <c r="W731" s="238"/>
      <c r="X731" s="238"/>
      <c r="Y731" s="238"/>
      <c r="Z731" s="238"/>
      <c r="AA731" s="238"/>
      <c r="AB731" s="238"/>
      <c r="AC731" s="238"/>
      <c r="AD731" s="238"/>
      <c r="AE731" s="238"/>
      <c r="AF731" s="238"/>
      <c r="AG731" s="238"/>
      <c r="AH731" s="238"/>
    </row>
    <row r="732" ht="13.5" customHeight="1">
      <c r="A732" s="238"/>
      <c r="B732" s="238"/>
      <c r="C732" s="238"/>
      <c r="D732" s="238"/>
      <c r="E732" s="84"/>
      <c r="F732" s="84"/>
      <c r="G732" s="238"/>
      <c r="H732" s="238"/>
      <c r="I732" s="238"/>
      <c r="J732" s="238"/>
      <c r="K732" s="238"/>
      <c r="L732" s="238"/>
      <c r="M732" s="238"/>
      <c r="N732" s="238"/>
      <c r="O732" s="238"/>
      <c r="P732" s="238"/>
      <c r="Q732" s="238"/>
      <c r="R732" s="238"/>
      <c r="S732" s="238"/>
      <c r="T732" s="238"/>
      <c r="U732" s="238"/>
      <c r="V732" s="238"/>
      <c r="W732" s="238"/>
      <c r="X732" s="238"/>
      <c r="Y732" s="238"/>
      <c r="Z732" s="238"/>
      <c r="AA732" s="238"/>
      <c r="AB732" s="238"/>
      <c r="AC732" s="238"/>
      <c r="AD732" s="238"/>
      <c r="AE732" s="238"/>
      <c r="AF732" s="238"/>
      <c r="AG732" s="238"/>
      <c r="AH732" s="238"/>
    </row>
    <row r="733" ht="13.5" customHeight="1">
      <c r="A733" s="238"/>
      <c r="B733" s="238"/>
      <c r="C733" s="238"/>
      <c r="D733" s="238"/>
      <c r="E733" s="84"/>
      <c r="F733" s="84"/>
      <c r="G733" s="238"/>
      <c r="H733" s="238"/>
      <c r="I733" s="238"/>
      <c r="J733" s="238"/>
      <c r="K733" s="238"/>
      <c r="L733" s="238"/>
      <c r="M733" s="238"/>
      <c r="N733" s="238"/>
      <c r="O733" s="238"/>
      <c r="P733" s="238"/>
      <c r="Q733" s="238"/>
      <c r="R733" s="238"/>
      <c r="S733" s="238"/>
      <c r="T733" s="238"/>
      <c r="U733" s="238"/>
      <c r="V733" s="238"/>
      <c r="W733" s="238"/>
      <c r="X733" s="238"/>
      <c r="Y733" s="238"/>
      <c r="Z733" s="238"/>
      <c r="AA733" s="238"/>
      <c r="AB733" s="238"/>
      <c r="AC733" s="238"/>
      <c r="AD733" s="238"/>
      <c r="AE733" s="238"/>
      <c r="AF733" s="238"/>
      <c r="AG733" s="238"/>
      <c r="AH733" s="238"/>
    </row>
    <row r="734" ht="13.5" customHeight="1">
      <c r="A734" s="238"/>
      <c r="B734" s="238"/>
      <c r="C734" s="238"/>
      <c r="D734" s="238"/>
      <c r="E734" s="84"/>
      <c r="F734" s="84"/>
      <c r="G734" s="238"/>
      <c r="H734" s="238"/>
      <c r="I734" s="238"/>
      <c r="J734" s="238"/>
      <c r="K734" s="238"/>
      <c r="L734" s="238"/>
      <c r="M734" s="238"/>
      <c r="N734" s="238"/>
      <c r="O734" s="238"/>
      <c r="P734" s="238"/>
      <c r="Q734" s="238"/>
      <c r="R734" s="238"/>
      <c r="S734" s="238"/>
      <c r="T734" s="238"/>
      <c r="U734" s="238"/>
      <c r="V734" s="238"/>
      <c r="W734" s="238"/>
      <c r="X734" s="238"/>
      <c r="Y734" s="238"/>
      <c r="Z734" s="238"/>
      <c r="AA734" s="238"/>
      <c r="AB734" s="238"/>
      <c r="AC734" s="238"/>
      <c r="AD734" s="238"/>
      <c r="AE734" s="238"/>
      <c r="AF734" s="238"/>
      <c r="AG734" s="238"/>
      <c r="AH734" s="238"/>
    </row>
    <row r="735" ht="13.5" customHeight="1">
      <c r="A735" s="238"/>
      <c r="B735" s="238"/>
      <c r="C735" s="238"/>
      <c r="D735" s="238"/>
      <c r="E735" s="84"/>
      <c r="F735" s="84"/>
      <c r="G735" s="238"/>
      <c r="H735" s="238"/>
      <c r="I735" s="238"/>
      <c r="J735" s="238"/>
      <c r="K735" s="238"/>
      <c r="L735" s="238"/>
      <c r="M735" s="238"/>
      <c r="N735" s="238"/>
      <c r="O735" s="238"/>
      <c r="P735" s="238"/>
      <c r="Q735" s="238"/>
      <c r="R735" s="238"/>
      <c r="S735" s="238"/>
      <c r="T735" s="238"/>
      <c r="U735" s="238"/>
      <c r="V735" s="238"/>
      <c r="W735" s="238"/>
      <c r="X735" s="238"/>
      <c r="Y735" s="238"/>
      <c r="Z735" s="238"/>
      <c r="AA735" s="238"/>
      <c r="AB735" s="238"/>
      <c r="AC735" s="238"/>
      <c r="AD735" s="238"/>
      <c r="AE735" s="238"/>
      <c r="AF735" s="238"/>
      <c r="AG735" s="238"/>
      <c r="AH735" s="238"/>
    </row>
    <row r="736" ht="13.5" customHeight="1">
      <c r="A736" s="238"/>
      <c r="B736" s="238"/>
      <c r="C736" s="238"/>
      <c r="D736" s="238"/>
      <c r="E736" s="84"/>
      <c r="F736" s="84"/>
      <c r="G736" s="238"/>
      <c r="H736" s="238"/>
      <c r="I736" s="238"/>
      <c r="J736" s="238"/>
      <c r="K736" s="238"/>
      <c r="L736" s="238"/>
      <c r="M736" s="238"/>
      <c r="N736" s="238"/>
      <c r="O736" s="238"/>
      <c r="P736" s="238"/>
      <c r="Q736" s="238"/>
      <c r="R736" s="238"/>
      <c r="S736" s="238"/>
      <c r="T736" s="238"/>
      <c r="U736" s="238"/>
      <c r="V736" s="238"/>
      <c r="W736" s="238"/>
      <c r="X736" s="238"/>
      <c r="Y736" s="238"/>
      <c r="Z736" s="238"/>
      <c r="AA736" s="238"/>
      <c r="AB736" s="238"/>
      <c r="AC736" s="238"/>
      <c r="AD736" s="238"/>
      <c r="AE736" s="238"/>
      <c r="AF736" s="238"/>
      <c r="AG736" s="238"/>
      <c r="AH736" s="238"/>
    </row>
    <row r="737" ht="13.5" customHeight="1">
      <c r="A737" s="238"/>
      <c r="B737" s="238"/>
      <c r="C737" s="238"/>
      <c r="D737" s="238"/>
      <c r="E737" s="84"/>
      <c r="F737" s="84"/>
      <c r="G737" s="238"/>
      <c r="H737" s="238"/>
      <c r="I737" s="238"/>
      <c r="J737" s="238"/>
      <c r="K737" s="238"/>
      <c r="L737" s="238"/>
      <c r="M737" s="238"/>
      <c r="N737" s="238"/>
      <c r="O737" s="238"/>
      <c r="P737" s="238"/>
      <c r="Q737" s="238"/>
      <c r="R737" s="238"/>
      <c r="S737" s="238"/>
      <c r="T737" s="238"/>
      <c r="U737" s="238"/>
      <c r="V737" s="238"/>
      <c r="W737" s="238"/>
      <c r="X737" s="238"/>
      <c r="Y737" s="238"/>
      <c r="Z737" s="238"/>
      <c r="AA737" s="238"/>
      <c r="AB737" s="238"/>
      <c r="AC737" s="238"/>
      <c r="AD737" s="238"/>
      <c r="AE737" s="238"/>
      <c r="AF737" s="238"/>
      <c r="AG737" s="238"/>
      <c r="AH737" s="238"/>
    </row>
    <row r="738" ht="13.5" customHeight="1">
      <c r="A738" s="238"/>
      <c r="B738" s="238"/>
      <c r="C738" s="238"/>
      <c r="D738" s="238"/>
      <c r="E738" s="84"/>
      <c r="F738" s="84"/>
      <c r="G738" s="238"/>
      <c r="H738" s="238"/>
      <c r="I738" s="238"/>
      <c r="J738" s="238"/>
      <c r="K738" s="238"/>
      <c r="L738" s="238"/>
      <c r="M738" s="238"/>
      <c r="N738" s="238"/>
      <c r="O738" s="238"/>
      <c r="P738" s="238"/>
      <c r="Q738" s="238"/>
      <c r="R738" s="238"/>
      <c r="S738" s="238"/>
      <c r="T738" s="238"/>
      <c r="U738" s="238"/>
      <c r="V738" s="238"/>
      <c r="W738" s="238"/>
      <c r="X738" s="238"/>
      <c r="Y738" s="238"/>
      <c r="Z738" s="238"/>
      <c r="AA738" s="238"/>
      <c r="AB738" s="238"/>
      <c r="AC738" s="238"/>
      <c r="AD738" s="238"/>
      <c r="AE738" s="238"/>
      <c r="AF738" s="238"/>
      <c r="AG738" s="238"/>
      <c r="AH738" s="238"/>
    </row>
    <row r="739" ht="13.5" customHeight="1">
      <c r="A739" s="238"/>
      <c r="B739" s="238"/>
      <c r="C739" s="238"/>
      <c r="D739" s="238"/>
      <c r="E739" s="84"/>
      <c r="F739" s="84"/>
      <c r="G739" s="238"/>
      <c r="H739" s="238"/>
      <c r="I739" s="238"/>
      <c r="J739" s="238"/>
      <c r="K739" s="238"/>
      <c r="L739" s="238"/>
      <c r="M739" s="238"/>
      <c r="N739" s="238"/>
      <c r="O739" s="238"/>
      <c r="P739" s="238"/>
      <c r="Q739" s="238"/>
      <c r="R739" s="238"/>
      <c r="S739" s="238"/>
      <c r="T739" s="238"/>
      <c r="U739" s="238"/>
      <c r="V739" s="238"/>
      <c r="W739" s="238"/>
      <c r="X739" s="238"/>
      <c r="Y739" s="238"/>
      <c r="Z739" s="238"/>
      <c r="AA739" s="238"/>
      <c r="AB739" s="238"/>
      <c r="AC739" s="238"/>
      <c r="AD739" s="238"/>
      <c r="AE739" s="238"/>
      <c r="AF739" s="238"/>
      <c r="AG739" s="238"/>
      <c r="AH739" s="238"/>
    </row>
    <row r="740" ht="13.5" customHeight="1">
      <c r="A740" s="238"/>
      <c r="B740" s="238"/>
      <c r="C740" s="238"/>
      <c r="D740" s="238"/>
      <c r="E740" s="84"/>
      <c r="F740" s="84"/>
      <c r="G740" s="238"/>
      <c r="H740" s="238"/>
      <c r="I740" s="238"/>
      <c r="J740" s="238"/>
      <c r="K740" s="238"/>
      <c r="L740" s="238"/>
      <c r="M740" s="238"/>
      <c r="N740" s="238"/>
      <c r="O740" s="238"/>
      <c r="P740" s="238"/>
      <c r="Q740" s="238"/>
      <c r="R740" s="238"/>
      <c r="S740" s="238"/>
      <c r="T740" s="238"/>
      <c r="U740" s="238"/>
      <c r="V740" s="238"/>
      <c r="W740" s="238"/>
      <c r="X740" s="238"/>
      <c r="Y740" s="238"/>
      <c r="Z740" s="238"/>
      <c r="AA740" s="238"/>
      <c r="AB740" s="238"/>
      <c r="AC740" s="238"/>
      <c r="AD740" s="238"/>
      <c r="AE740" s="238"/>
      <c r="AF740" s="238"/>
      <c r="AG740" s="238"/>
      <c r="AH740" s="238"/>
    </row>
    <row r="741" ht="13.5" customHeight="1">
      <c r="A741" s="238"/>
      <c r="B741" s="238"/>
      <c r="C741" s="238"/>
      <c r="D741" s="238"/>
      <c r="E741" s="84"/>
      <c r="F741" s="84"/>
      <c r="G741" s="238"/>
      <c r="H741" s="238"/>
      <c r="I741" s="238"/>
      <c r="J741" s="238"/>
      <c r="K741" s="238"/>
      <c r="L741" s="238"/>
      <c r="M741" s="238"/>
      <c r="N741" s="238"/>
      <c r="O741" s="238"/>
      <c r="P741" s="238"/>
      <c r="Q741" s="238"/>
      <c r="R741" s="238"/>
      <c r="S741" s="238"/>
      <c r="T741" s="238"/>
      <c r="U741" s="238"/>
      <c r="V741" s="238"/>
      <c r="W741" s="238"/>
      <c r="X741" s="238"/>
      <c r="Y741" s="238"/>
      <c r="Z741" s="238"/>
      <c r="AA741" s="238"/>
      <c r="AB741" s="238"/>
      <c r="AC741" s="238"/>
      <c r="AD741" s="238"/>
      <c r="AE741" s="238"/>
      <c r="AF741" s="238"/>
      <c r="AG741" s="238"/>
      <c r="AH741" s="238"/>
    </row>
    <row r="742" ht="13.5" customHeight="1">
      <c r="A742" s="238"/>
      <c r="B742" s="238"/>
      <c r="C742" s="238"/>
      <c r="D742" s="238"/>
      <c r="E742" s="84"/>
      <c r="F742" s="84"/>
      <c r="G742" s="238"/>
      <c r="H742" s="238"/>
      <c r="I742" s="238"/>
      <c r="J742" s="238"/>
      <c r="K742" s="238"/>
      <c r="L742" s="238"/>
      <c r="M742" s="238"/>
      <c r="N742" s="238"/>
      <c r="O742" s="238"/>
      <c r="P742" s="238"/>
      <c r="Q742" s="238"/>
      <c r="R742" s="238"/>
      <c r="S742" s="238"/>
      <c r="T742" s="238"/>
      <c r="U742" s="238"/>
      <c r="V742" s="238"/>
      <c r="W742" s="238"/>
      <c r="X742" s="238"/>
      <c r="Y742" s="238"/>
      <c r="Z742" s="238"/>
      <c r="AA742" s="238"/>
      <c r="AB742" s="238"/>
      <c r="AC742" s="238"/>
      <c r="AD742" s="238"/>
      <c r="AE742" s="238"/>
      <c r="AF742" s="238"/>
      <c r="AG742" s="238"/>
      <c r="AH742" s="238"/>
    </row>
    <row r="743" ht="13.5" customHeight="1">
      <c r="A743" s="238"/>
      <c r="B743" s="238"/>
      <c r="C743" s="238"/>
      <c r="D743" s="238"/>
      <c r="E743" s="84"/>
      <c r="F743" s="84"/>
      <c r="G743" s="238"/>
      <c r="H743" s="238"/>
      <c r="I743" s="238"/>
      <c r="J743" s="238"/>
      <c r="K743" s="238"/>
      <c r="L743" s="238"/>
      <c r="M743" s="238"/>
      <c r="N743" s="238"/>
      <c r="O743" s="238"/>
      <c r="P743" s="238"/>
      <c r="Q743" s="238"/>
      <c r="R743" s="238"/>
      <c r="S743" s="238"/>
      <c r="T743" s="238"/>
      <c r="U743" s="238"/>
      <c r="V743" s="238"/>
      <c r="W743" s="238"/>
      <c r="X743" s="238"/>
      <c r="Y743" s="238"/>
      <c r="Z743" s="238"/>
      <c r="AA743" s="238"/>
      <c r="AB743" s="238"/>
      <c r="AC743" s="238"/>
      <c r="AD743" s="238"/>
      <c r="AE743" s="238"/>
      <c r="AF743" s="238"/>
      <c r="AG743" s="238"/>
      <c r="AH743" s="238"/>
    </row>
    <row r="744" ht="13.5" customHeight="1">
      <c r="A744" s="238"/>
      <c r="B744" s="238"/>
      <c r="C744" s="238"/>
      <c r="D744" s="238"/>
      <c r="E744" s="84"/>
      <c r="F744" s="84"/>
      <c r="G744" s="238"/>
      <c r="H744" s="238"/>
      <c r="I744" s="238"/>
      <c r="J744" s="238"/>
      <c r="K744" s="238"/>
      <c r="L744" s="238"/>
      <c r="M744" s="238"/>
      <c r="N744" s="238"/>
      <c r="O744" s="238"/>
      <c r="P744" s="238"/>
      <c r="Q744" s="238"/>
      <c r="R744" s="238"/>
      <c r="S744" s="238"/>
      <c r="T744" s="238"/>
      <c r="U744" s="238"/>
      <c r="V744" s="238"/>
      <c r="W744" s="238"/>
      <c r="X744" s="238"/>
      <c r="Y744" s="238"/>
      <c r="Z744" s="238"/>
      <c r="AA744" s="238"/>
      <c r="AB744" s="238"/>
      <c r="AC744" s="238"/>
      <c r="AD744" s="238"/>
      <c r="AE744" s="238"/>
      <c r="AF744" s="238"/>
      <c r="AG744" s="238"/>
      <c r="AH744" s="238"/>
    </row>
    <row r="745" ht="13.5" customHeight="1">
      <c r="A745" s="238"/>
      <c r="B745" s="238"/>
      <c r="C745" s="238"/>
      <c r="D745" s="238"/>
      <c r="E745" s="84"/>
      <c r="F745" s="84"/>
      <c r="G745" s="238"/>
      <c r="H745" s="238"/>
      <c r="I745" s="238"/>
      <c r="J745" s="238"/>
      <c r="K745" s="238"/>
      <c r="L745" s="238"/>
      <c r="M745" s="238"/>
      <c r="N745" s="238"/>
      <c r="O745" s="238"/>
      <c r="P745" s="238"/>
      <c r="Q745" s="238"/>
      <c r="R745" s="238"/>
      <c r="S745" s="238"/>
      <c r="T745" s="238"/>
      <c r="U745" s="238"/>
      <c r="V745" s="238"/>
      <c r="W745" s="238"/>
      <c r="X745" s="238"/>
      <c r="Y745" s="238"/>
      <c r="Z745" s="238"/>
      <c r="AA745" s="238"/>
      <c r="AB745" s="238"/>
      <c r="AC745" s="238"/>
      <c r="AD745" s="238"/>
      <c r="AE745" s="238"/>
      <c r="AF745" s="238"/>
      <c r="AG745" s="238"/>
      <c r="AH745" s="238"/>
    </row>
    <row r="746" ht="13.5" customHeight="1">
      <c r="A746" s="238"/>
      <c r="B746" s="238"/>
      <c r="C746" s="238"/>
      <c r="D746" s="238"/>
      <c r="E746" s="84"/>
      <c r="F746" s="84"/>
      <c r="G746" s="238"/>
      <c r="H746" s="238"/>
      <c r="I746" s="238"/>
      <c r="J746" s="238"/>
      <c r="K746" s="238"/>
      <c r="L746" s="238"/>
      <c r="M746" s="238"/>
      <c r="N746" s="238"/>
      <c r="O746" s="238"/>
      <c r="P746" s="238"/>
      <c r="Q746" s="238"/>
      <c r="R746" s="238"/>
      <c r="S746" s="238"/>
      <c r="T746" s="238"/>
      <c r="U746" s="238"/>
      <c r="V746" s="238"/>
      <c r="W746" s="238"/>
      <c r="X746" s="238"/>
      <c r="Y746" s="238"/>
      <c r="Z746" s="238"/>
      <c r="AA746" s="238"/>
      <c r="AB746" s="238"/>
      <c r="AC746" s="238"/>
      <c r="AD746" s="238"/>
      <c r="AE746" s="238"/>
      <c r="AF746" s="238"/>
      <c r="AG746" s="238"/>
      <c r="AH746" s="238"/>
    </row>
    <row r="747" ht="13.5" customHeight="1">
      <c r="A747" s="238"/>
      <c r="B747" s="238"/>
      <c r="C747" s="238"/>
      <c r="D747" s="238"/>
      <c r="E747" s="84"/>
      <c r="F747" s="84"/>
      <c r="G747" s="238"/>
      <c r="H747" s="238"/>
      <c r="I747" s="238"/>
      <c r="J747" s="238"/>
      <c r="K747" s="238"/>
      <c r="L747" s="238"/>
      <c r="M747" s="238"/>
      <c r="N747" s="238"/>
      <c r="O747" s="238"/>
      <c r="P747" s="238"/>
      <c r="Q747" s="238"/>
      <c r="R747" s="238"/>
      <c r="S747" s="238"/>
      <c r="T747" s="238"/>
      <c r="U747" s="238"/>
      <c r="V747" s="238"/>
      <c r="W747" s="238"/>
      <c r="X747" s="238"/>
      <c r="Y747" s="238"/>
      <c r="Z747" s="238"/>
      <c r="AA747" s="238"/>
      <c r="AB747" s="238"/>
      <c r="AC747" s="238"/>
      <c r="AD747" s="238"/>
      <c r="AE747" s="238"/>
      <c r="AF747" s="238"/>
      <c r="AG747" s="238"/>
      <c r="AH747" s="238"/>
    </row>
    <row r="748" ht="13.5" customHeight="1">
      <c r="A748" s="238"/>
      <c r="B748" s="238"/>
      <c r="C748" s="238"/>
      <c r="D748" s="238"/>
      <c r="E748" s="84"/>
      <c r="F748" s="84"/>
      <c r="G748" s="238"/>
      <c r="H748" s="238"/>
      <c r="I748" s="238"/>
      <c r="J748" s="238"/>
      <c r="K748" s="238"/>
      <c r="L748" s="238"/>
      <c r="M748" s="238"/>
      <c r="N748" s="238"/>
      <c r="O748" s="238"/>
      <c r="P748" s="238"/>
      <c r="Q748" s="238"/>
      <c r="R748" s="238"/>
      <c r="S748" s="238"/>
      <c r="T748" s="238"/>
      <c r="U748" s="238"/>
      <c r="V748" s="238"/>
      <c r="W748" s="238"/>
      <c r="X748" s="238"/>
      <c r="Y748" s="238"/>
      <c r="Z748" s="238"/>
      <c r="AA748" s="238"/>
      <c r="AB748" s="238"/>
      <c r="AC748" s="238"/>
      <c r="AD748" s="238"/>
      <c r="AE748" s="238"/>
      <c r="AF748" s="238"/>
      <c r="AG748" s="238"/>
      <c r="AH748" s="238"/>
    </row>
    <row r="749" ht="13.5" customHeight="1">
      <c r="A749" s="238"/>
      <c r="B749" s="238"/>
      <c r="C749" s="238"/>
      <c r="D749" s="238"/>
      <c r="E749" s="84"/>
      <c r="F749" s="84"/>
      <c r="G749" s="238"/>
      <c r="H749" s="238"/>
      <c r="I749" s="238"/>
      <c r="J749" s="238"/>
      <c r="K749" s="238"/>
      <c r="L749" s="238"/>
      <c r="M749" s="238"/>
      <c r="N749" s="238"/>
      <c r="O749" s="238"/>
      <c r="P749" s="238"/>
      <c r="Q749" s="238"/>
      <c r="R749" s="238"/>
      <c r="S749" s="238"/>
      <c r="T749" s="238"/>
      <c r="U749" s="238"/>
      <c r="V749" s="238"/>
      <c r="W749" s="238"/>
      <c r="X749" s="238"/>
      <c r="Y749" s="238"/>
      <c r="Z749" s="238"/>
      <c r="AA749" s="238"/>
      <c r="AB749" s="238"/>
      <c r="AC749" s="238"/>
      <c r="AD749" s="238"/>
      <c r="AE749" s="238"/>
      <c r="AF749" s="238"/>
      <c r="AG749" s="238"/>
      <c r="AH749" s="238"/>
    </row>
    <row r="750" ht="13.5" customHeight="1">
      <c r="A750" s="238"/>
      <c r="B750" s="238"/>
      <c r="C750" s="238"/>
      <c r="D750" s="238"/>
      <c r="E750" s="84"/>
      <c r="F750" s="84"/>
      <c r="G750" s="238"/>
      <c r="H750" s="238"/>
      <c r="I750" s="238"/>
      <c r="J750" s="238"/>
      <c r="K750" s="238"/>
      <c r="L750" s="238"/>
      <c r="M750" s="238"/>
      <c r="N750" s="238"/>
      <c r="O750" s="238"/>
      <c r="P750" s="238"/>
      <c r="Q750" s="238"/>
      <c r="R750" s="238"/>
      <c r="S750" s="238"/>
      <c r="T750" s="238"/>
      <c r="U750" s="238"/>
      <c r="V750" s="238"/>
      <c r="W750" s="238"/>
      <c r="X750" s="238"/>
      <c r="Y750" s="238"/>
      <c r="Z750" s="238"/>
      <c r="AA750" s="238"/>
      <c r="AB750" s="238"/>
      <c r="AC750" s="238"/>
      <c r="AD750" s="238"/>
      <c r="AE750" s="238"/>
      <c r="AF750" s="238"/>
      <c r="AG750" s="238"/>
      <c r="AH750" s="238"/>
    </row>
    <row r="751" ht="13.5" customHeight="1">
      <c r="A751" s="238"/>
      <c r="B751" s="238"/>
      <c r="C751" s="238"/>
      <c r="D751" s="238"/>
      <c r="E751" s="84"/>
      <c r="F751" s="84"/>
      <c r="G751" s="238"/>
      <c r="H751" s="238"/>
      <c r="I751" s="238"/>
      <c r="J751" s="238"/>
      <c r="K751" s="238"/>
      <c r="L751" s="238"/>
      <c r="M751" s="238"/>
      <c r="N751" s="238"/>
      <c r="O751" s="238"/>
      <c r="P751" s="238"/>
      <c r="Q751" s="238"/>
      <c r="R751" s="238"/>
      <c r="S751" s="238"/>
      <c r="T751" s="238"/>
      <c r="U751" s="238"/>
      <c r="V751" s="238"/>
      <c r="W751" s="238"/>
      <c r="X751" s="238"/>
      <c r="Y751" s="238"/>
      <c r="Z751" s="238"/>
      <c r="AA751" s="238"/>
      <c r="AB751" s="238"/>
      <c r="AC751" s="238"/>
      <c r="AD751" s="238"/>
      <c r="AE751" s="238"/>
      <c r="AF751" s="238"/>
      <c r="AG751" s="238"/>
      <c r="AH751" s="238"/>
    </row>
    <row r="752" ht="13.5" customHeight="1">
      <c r="A752" s="238"/>
      <c r="B752" s="238"/>
      <c r="C752" s="238"/>
      <c r="D752" s="238"/>
      <c r="E752" s="84"/>
      <c r="F752" s="84"/>
      <c r="G752" s="238"/>
      <c r="H752" s="238"/>
      <c r="I752" s="238"/>
      <c r="J752" s="238"/>
      <c r="K752" s="238"/>
      <c r="L752" s="238"/>
      <c r="M752" s="238"/>
      <c r="N752" s="238"/>
      <c r="O752" s="238"/>
      <c r="P752" s="238"/>
      <c r="Q752" s="238"/>
      <c r="R752" s="238"/>
      <c r="S752" s="238"/>
      <c r="T752" s="238"/>
      <c r="U752" s="238"/>
      <c r="V752" s="238"/>
      <c r="W752" s="238"/>
      <c r="X752" s="238"/>
      <c r="Y752" s="238"/>
      <c r="Z752" s="238"/>
      <c r="AA752" s="238"/>
      <c r="AB752" s="238"/>
      <c r="AC752" s="238"/>
      <c r="AD752" s="238"/>
      <c r="AE752" s="238"/>
      <c r="AF752" s="238"/>
      <c r="AG752" s="238"/>
      <c r="AH752" s="238"/>
    </row>
    <row r="753" ht="13.5" customHeight="1">
      <c r="A753" s="238"/>
      <c r="B753" s="238"/>
      <c r="C753" s="238"/>
      <c r="D753" s="238"/>
      <c r="E753" s="84"/>
      <c r="F753" s="84"/>
      <c r="G753" s="238"/>
      <c r="H753" s="238"/>
      <c r="I753" s="238"/>
      <c r="J753" s="238"/>
      <c r="K753" s="238"/>
      <c r="L753" s="238"/>
      <c r="M753" s="238"/>
      <c r="N753" s="238"/>
      <c r="O753" s="238"/>
      <c r="P753" s="238"/>
      <c r="Q753" s="238"/>
      <c r="R753" s="238"/>
      <c r="S753" s="238"/>
      <c r="T753" s="238"/>
      <c r="U753" s="238"/>
      <c r="V753" s="238"/>
      <c r="W753" s="238"/>
      <c r="X753" s="238"/>
      <c r="Y753" s="238"/>
      <c r="Z753" s="238"/>
      <c r="AA753" s="238"/>
      <c r="AB753" s="238"/>
      <c r="AC753" s="238"/>
      <c r="AD753" s="238"/>
      <c r="AE753" s="238"/>
      <c r="AF753" s="238"/>
      <c r="AG753" s="238"/>
      <c r="AH753" s="238"/>
    </row>
    <row r="754" ht="13.5" customHeight="1">
      <c r="A754" s="238"/>
      <c r="B754" s="238"/>
      <c r="C754" s="238"/>
      <c r="D754" s="238"/>
      <c r="E754" s="84"/>
      <c r="F754" s="84"/>
      <c r="G754" s="238"/>
      <c r="H754" s="238"/>
      <c r="I754" s="238"/>
      <c r="J754" s="238"/>
      <c r="K754" s="238"/>
      <c r="L754" s="238"/>
      <c r="M754" s="238"/>
      <c r="N754" s="238"/>
      <c r="O754" s="238"/>
      <c r="P754" s="238"/>
      <c r="Q754" s="238"/>
      <c r="R754" s="238"/>
      <c r="S754" s="238"/>
      <c r="T754" s="238"/>
      <c r="U754" s="238"/>
      <c r="V754" s="238"/>
      <c r="W754" s="238"/>
      <c r="X754" s="238"/>
      <c r="Y754" s="238"/>
      <c r="Z754" s="238"/>
      <c r="AA754" s="238"/>
      <c r="AB754" s="238"/>
      <c r="AC754" s="238"/>
      <c r="AD754" s="238"/>
      <c r="AE754" s="238"/>
      <c r="AF754" s="238"/>
      <c r="AG754" s="238"/>
      <c r="AH754" s="238"/>
    </row>
    <row r="755" ht="13.5" customHeight="1">
      <c r="A755" s="238"/>
      <c r="B755" s="238"/>
      <c r="C755" s="238"/>
      <c r="D755" s="238"/>
      <c r="E755" s="84"/>
      <c r="F755" s="84"/>
      <c r="G755" s="238"/>
      <c r="H755" s="238"/>
      <c r="I755" s="238"/>
      <c r="J755" s="238"/>
      <c r="K755" s="238"/>
      <c r="L755" s="238"/>
      <c r="M755" s="238"/>
      <c r="N755" s="238"/>
      <c r="O755" s="238"/>
      <c r="P755" s="238"/>
      <c r="Q755" s="238"/>
      <c r="R755" s="238"/>
      <c r="S755" s="238"/>
      <c r="T755" s="238"/>
      <c r="U755" s="238"/>
      <c r="V755" s="238"/>
      <c r="W755" s="238"/>
      <c r="X755" s="238"/>
      <c r="Y755" s="238"/>
      <c r="Z755" s="238"/>
      <c r="AA755" s="238"/>
      <c r="AB755" s="238"/>
      <c r="AC755" s="238"/>
      <c r="AD755" s="238"/>
      <c r="AE755" s="238"/>
      <c r="AF755" s="238"/>
      <c r="AG755" s="238"/>
      <c r="AH755" s="238"/>
    </row>
    <row r="756" ht="13.5" customHeight="1">
      <c r="A756" s="238"/>
      <c r="B756" s="238"/>
      <c r="C756" s="238"/>
      <c r="D756" s="238"/>
      <c r="E756" s="84"/>
      <c r="F756" s="84"/>
      <c r="G756" s="238"/>
      <c r="H756" s="238"/>
      <c r="I756" s="238"/>
      <c r="J756" s="238"/>
      <c r="K756" s="238"/>
      <c r="L756" s="238"/>
      <c r="M756" s="238"/>
      <c r="N756" s="238"/>
      <c r="O756" s="238"/>
      <c r="P756" s="238"/>
      <c r="Q756" s="238"/>
      <c r="R756" s="238"/>
      <c r="S756" s="238"/>
      <c r="T756" s="238"/>
      <c r="U756" s="238"/>
      <c r="V756" s="238"/>
      <c r="W756" s="238"/>
      <c r="X756" s="238"/>
      <c r="Y756" s="238"/>
      <c r="Z756" s="238"/>
      <c r="AA756" s="238"/>
      <c r="AB756" s="238"/>
      <c r="AC756" s="238"/>
      <c r="AD756" s="238"/>
      <c r="AE756" s="238"/>
      <c r="AF756" s="238"/>
      <c r="AG756" s="238"/>
      <c r="AH756" s="238"/>
    </row>
    <row r="757" ht="13.5" customHeight="1">
      <c r="A757" s="238"/>
      <c r="B757" s="238"/>
      <c r="C757" s="238"/>
      <c r="D757" s="238"/>
      <c r="E757" s="84"/>
      <c r="F757" s="84"/>
      <c r="G757" s="238"/>
      <c r="H757" s="238"/>
      <c r="I757" s="238"/>
      <c r="J757" s="238"/>
      <c r="K757" s="238"/>
      <c r="L757" s="238"/>
      <c r="M757" s="238"/>
      <c r="N757" s="238"/>
      <c r="O757" s="238"/>
      <c r="P757" s="238"/>
      <c r="Q757" s="238"/>
      <c r="R757" s="238"/>
      <c r="S757" s="238"/>
      <c r="T757" s="238"/>
      <c r="U757" s="238"/>
      <c r="V757" s="238"/>
      <c r="W757" s="238"/>
      <c r="X757" s="238"/>
      <c r="Y757" s="238"/>
      <c r="Z757" s="238"/>
      <c r="AA757" s="238"/>
      <c r="AB757" s="238"/>
      <c r="AC757" s="238"/>
      <c r="AD757" s="238"/>
      <c r="AE757" s="238"/>
      <c r="AF757" s="238"/>
      <c r="AG757" s="238"/>
      <c r="AH757" s="238"/>
    </row>
    <row r="758" ht="13.5" customHeight="1">
      <c r="A758" s="238"/>
      <c r="B758" s="238"/>
      <c r="C758" s="238"/>
      <c r="D758" s="238"/>
      <c r="E758" s="84"/>
      <c r="F758" s="84"/>
      <c r="G758" s="238"/>
      <c r="H758" s="238"/>
      <c r="I758" s="238"/>
      <c r="J758" s="238"/>
      <c r="K758" s="238"/>
      <c r="L758" s="238"/>
      <c r="M758" s="238"/>
      <c r="N758" s="238"/>
      <c r="O758" s="238"/>
      <c r="P758" s="238"/>
      <c r="Q758" s="238"/>
      <c r="R758" s="238"/>
      <c r="S758" s="238"/>
      <c r="T758" s="238"/>
      <c r="U758" s="238"/>
      <c r="V758" s="238"/>
      <c r="W758" s="238"/>
      <c r="X758" s="238"/>
      <c r="Y758" s="238"/>
      <c r="Z758" s="238"/>
      <c r="AA758" s="238"/>
      <c r="AB758" s="238"/>
      <c r="AC758" s="238"/>
      <c r="AD758" s="238"/>
      <c r="AE758" s="238"/>
      <c r="AF758" s="238"/>
      <c r="AG758" s="238"/>
      <c r="AH758" s="238"/>
    </row>
    <row r="759" ht="13.5" customHeight="1">
      <c r="A759" s="238"/>
      <c r="B759" s="238"/>
      <c r="C759" s="238"/>
      <c r="D759" s="238"/>
      <c r="E759" s="84"/>
      <c r="F759" s="84"/>
      <c r="G759" s="238"/>
      <c r="H759" s="238"/>
      <c r="I759" s="238"/>
      <c r="J759" s="238"/>
      <c r="K759" s="238"/>
      <c r="L759" s="238"/>
      <c r="M759" s="238"/>
      <c r="N759" s="238"/>
      <c r="O759" s="238"/>
      <c r="P759" s="238"/>
      <c r="Q759" s="238"/>
      <c r="R759" s="238"/>
      <c r="S759" s="238"/>
      <c r="T759" s="238"/>
      <c r="U759" s="238"/>
      <c r="V759" s="238"/>
      <c r="W759" s="238"/>
      <c r="X759" s="238"/>
      <c r="Y759" s="238"/>
      <c r="Z759" s="238"/>
      <c r="AA759" s="238"/>
      <c r="AB759" s="238"/>
      <c r="AC759" s="238"/>
      <c r="AD759" s="238"/>
      <c r="AE759" s="238"/>
      <c r="AF759" s="238"/>
      <c r="AG759" s="238"/>
      <c r="AH759" s="238"/>
    </row>
    <row r="760" ht="13.5" customHeight="1">
      <c r="A760" s="238"/>
      <c r="B760" s="238"/>
      <c r="C760" s="238"/>
      <c r="D760" s="238"/>
      <c r="E760" s="84"/>
      <c r="F760" s="84"/>
      <c r="G760" s="238"/>
      <c r="H760" s="238"/>
      <c r="I760" s="238"/>
      <c r="J760" s="238"/>
      <c r="K760" s="238"/>
      <c r="L760" s="238"/>
      <c r="M760" s="238"/>
      <c r="N760" s="238"/>
      <c r="O760" s="238"/>
      <c r="P760" s="238"/>
      <c r="Q760" s="238"/>
      <c r="R760" s="238"/>
      <c r="S760" s="238"/>
      <c r="T760" s="238"/>
      <c r="U760" s="238"/>
      <c r="V760" s="238"/>
      <c r="W760" s="238"/>
      <c r="X760" s="238"/>
      <c r="Y760" s="238"/>
      <c r="Z760" s="238"/>
      <c r="AA760" s="238"/>
      <c r="AB760" s="238"/>
      <c r="AC760" s="238"/>
      <c r="AD760" s="238"/>
      <c r="AE760" s="238"/>
      <c r="AF760" s="238"/>
      <c r="AG760" s="238"/>
      <c r="AH760" s="238"/>
    </row>
    <row r="761" ht="13.5" customHeight="1">
      <c r="A761" s="238"/>
      <c r="B761" s="238"/>
      <c r="C761" s="238"/>
      <c r="D761" s="238"/>
      <c r="E761" s="84"/>
      <c r="F761" s="84"/>
      <c r="G761" s="238"/>
      <c r="H761" s="238"/>
      <c r="I761" s="238"/>
      <c r="J761" s="238"/>
      <c r="K761" s="238"/>
      <c r="L761" s="238"/>
      <c r="M761" s="238"/>
      <c r="N761" s="238"/>
      <c r="O761" s="238"/>
      <c r="P761" s="238"/>
      <c r="Q761" s="238"/>
      <c r="R761" s="238"/>
      <c r="S761" s="238"/>
      <c r="T761" s="238"/>
      <c r="U761" s="238"/>
      <c r="V761" s="238"/>
      <c r="W761" s="238"/>
      <c r="X761" s="238"/>
      <c r="Y761" s="238"/>
      <c r="Z761" s="238"/>
      <c r="AA761" s="238"/>
      <c r="AB761" s="238"/>
      <c r="AC761" s="238"/>
      <c r="AD761" s="238"/>
      <c r="AE761" s="238"/>
      <c r="AF761" s="238"/>
      <c r="AG761" s="238"/>
      <c r="AH761" s="238"/>
    </row>
    <row r="762" ht="13.5" customHeight="1">
      <c r="A762" s="238"/>
      <c r="B762" s="238"/>
      <c r="C762" s="238"/>
      <c r="D762" s="238"/>
      <c r="E762" s="84"/>
      <c r="F762" s="84"/>
      <c r="G762" s="238"/>
      <c r="H762" s="238"/>
      <c r="I762" s="238"/>
      <c r="J762" s="238"/>
      <c r="K762" s="238"/>
      <c r="L762" s="238"/>
      <c r="M762" s="238"/>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row>
    <row r="763" ht="13.5" customHeight="1">
      <c r="A763" s="238"/>
      <c r="B763" s="238"/>
      <c r="C763" s="238"/>
      <c r="D763" s="238"/>
      <c r="E763" s="84"/>
      <c r="F763" s="84"/>
      <c r="G763" s="238"/>
      <c r="H763" s="238"/>
      <c r="I763" s="238"/>
      <c r="J763" s="238"/>
      <c r="K763" s="238"/>
      <c r="L763" s="238"/>
      <c r="M763" s="238"/>
      <c r="N763" s="238"/>
      <c r="O763" s="238"/>
      <c r="P763" s="238"/>
      <c r="Q763" s="238"/>
      <c r="R763" s="238"/>
      <c r="S763" s="238"/>
      <c r="T763" s="238"/>
      <c r="U763" s="238"/>
      <c r="V763" s="238"/>
      <c r="W763" s="238"/>
      <c r="X763" s="238"/>
      <c r="Y763" s="238"/>
      <c r="Z763" s="238"/>
      <c r="AA763" s="238"/>
      <c r="AB763" s="238"/>
      <c r="AC763" s="238"/>
      <c r="AD763" s="238"/>
      <c r="AE763" s="238"/>
      <c r="AF763" s="238"/>
      <c r="AG763" s="238"/>
      <c r="AH763" s="238"/>
    </row>
    <row r="764" ht="13.5" customHeight="1">
      <c r="A764" s="238"/>
      <c r="B764" s="238"/>
      <c r="C764" s="238"/>
      <c r="D764" s="238"/>
      <c r="E764" s="84"/>
      <c r="F764" s="84"/>
      <c r="G764" s="238"/>
      <c r="H764" s="238"/>
      <c r="I764" s="238"/>
      <c r="J764" s="238"/>
      <c r="K764" s="238"/>
      <c r="L764" s="238"/>
      <c r="M764" s="238"/>
      <c r="N764" s="238"/>
      <c r="O764" s="238"/>
      <c r="P764" s="238"/>
      <c r="Q764" s="238"/>
      <c r="R764" s="238"/>
      <c r="S764" s="238"/>
      <c r="T764" s="238"/>
      <c r="U764" s="238"/>
      <c r="V764" s="238"/>
      <c r="W764" s="238"/>
      <c r="X764" s="238"/>
      <c r="Y764" s="238"/>
      <c r="Z764" s="238"/>
      <c r="AA764" s="238"/>
      <c r="AB764" s="238"/>
      <c r="AC764" s="238"/>
      <c r="AD764" s="238"/>
      <c r="AE764" s="238"/>
      <c r="AF764" s="238"/>
      <c r="AG764" s="238"/>
      <c r="AH764" s="238"/>
    </row>
    <row r="765" ht="13.5" customHeight="1">
      <c r="A765" s="238"/>
      <c r="B765" s="238"/>
      <c r="C765" s="238"/>
      <c r="D765" s="238"/>
      <c r="E765" s="84"/>
      <c r="F765" s="84"/>
      <c r="G765" s="238"/>
      <c r="H765" s="238"/>
      <c r="I765" s="238"/>
      <c r="J765" s="238"/>
      <c r="K765" s="238"/>
      <c r="L765" s="238"/>
      <c r="M765" s="238"/>
      <c r="N765" s="238"/>
      <c r="O765" s="238"/>
      <c r="P765" s="238"/>
      <c r="Q765" s="238"/>
      <c r="R765" s="238"/>
      <c r="S765" s="238"/>
      <c r="T765" s="238"/>
      <c r="U765" s="238"/>
      <c r="V765" s="238"/>
      <c r="W765" s="238"/>
      <c r="X765" s="238"/>
      <c r="Y765" s="238"/>
      <c r="Z765" s="238"/>
      <c r="AA765" s="238"/>
      <c r="AB765" s="238"/>
      <c r="AC765" s="238"/>
      <c r="AD765" s="238"/>
      <c r="AE765" s="238"/>
      <c r="AF765" s="238"/>
      <c r="AG765" s="238"/>
      <c r="AH765" s="238"/>
    </row>
    <row r="766" ht="13.5" customHeight="1">
      <c r="A766" s="238"/>
      <c r="B766" s="238"/>
      <c r="C766" s="238"/>
      <c r="D766" s="238"/>
      <c r="E766" s="84"/>
      <c r="F766" s="84"/>
      <c r="G766" s="238"/>
      <c r="H766" s="238"/>
      <c r="I766" s="238"/>
      <c r="J766" s="238"/>
      <c r="K766" s="238"/>
      <c r="L766" s="238"/>
      <c r="M766" s="238"/>
      <c r="N766" s="238"/>
      <c r="O766" s="238"/>
      <c r="P766" s="238"/>
      <c r="Q766" s="238"/>
      <c r="R766" s="238"/>
      <c r="S766" s="238"/>
      <c r="T766" s="238"/>
      <c r="U766" s="238"/>
      <c r="V766" s="238"/>
      <c r="W766" s="238"/>
      <c r="X766" s="238"/>
      <c r="Y766" s="238"/>
      <c r="Z766" s="238"/>
      <c r="AA766" s="238"/>
      <c r="AB766" s="238"/>
      <c r="AC766" s="238"/>
      <c r="AD766" s="238"/>
      <c r="AE766" s="238"/>
      <c r="AF766" s="238"/>
      <c r="AG766" s="238"/>
      <c r="AH766" s="238"/>
    </row>
    <row r="767" ht="13.5" customHeight="1">
      <c r="A767" s="238"/>
      <c r="B767" s="238"/>
      <c r="C767" s="238"/>
      <c r="D767" s="238"/>
      <c r="E767" s="84"/>
      <c r="F767" s="84"/>
      <c r="G767" s="238"/>
      <c r="H767" s="238"/>
      <c r="I767" s="238"/>
      <c r="J767" s="238"/>
      <c r="K767" s="238"/>
      <c r="L767" s="238"/>
      <c r="M767" s="238"/>
      <c r="N767" s="238"/>
      <c r="O767" s="238"/>
      <c r="P767" s="238"/>
      <c r="Q767" s="238"/>
      <c r="R767" s="238"/>
      <c r="S767" s="238"/>
      <c r="T767" s="238"/>
      <c r="U767" s="238"/>
      <c r="V767" s="238"/>
      <c r="W767" s="238"/>
      <c r="X767" s="238"/>
      <c r="Y767" s="238"/>
      <c r="Z767" s="238"/>
      <c r="AA767" s="238"/>
      <c r="AB767" s="238"/>
      <c r="AC767" s="238"/>
      <c r="AD767" s="238"/>
      <c r="AE767" s="238"/>
      <c r="AF767" s="238"/>
      <c r="AG767" s="238"/>
      <c r="AH767" s="238"/>
    </row>
    <row r="768" ht="13.5" customHeight="1">
      <c r="A768" s="238"/>
      <c r="B768" s="238"/>
      <c r="C768" s="238"/>
      <c r="D768" s="238"/>
      <c r="E768" s="84"/>
      <c r="F768" s="84"/>
      <c r="G768" s="238"/>
      <c r="H768" s="238"/>
      <c r="I768" s="238"/>
      <c r="J768" s="238"/>
      <c r="K768" s="238"/>
      <c r="L768" s="238"/>
      <c r="M768" s="238"/>
      <c r="N768" s="238"/>
      <c r="O768" s="238"/>
      <c r="P768" s="238"/>
      <c r="Q768" s="238"/>
      <c r="R768" s="238"/>
      <c r="S768" s="238"/>
      <c r="T768" s="238"/>
      <c r="U768" s="238"/>
      <c r="V768" s="238"/>
      <c r="W768" s="238"/>
      <c r="X768" s="238"/>
      <c r="Y768" s="238"/>
      <c r="Z768" s="238"/>
      <c r="AA768" s="238"/>
      <c r="AB768" s="238"/>
      <c r="AC768" s="238"/>
      <c r="AD768" s="238"/>
      <c r="AE768" s="238"/>
      <c r="AF768" s="238"/>
      <c r="AG768" s="238"/>
      <c r="AH768" s="238"/>
    </row>
    <row r="769" ht="13.5" customHeight="1">
      <c r="A769" s="238"/>
      <c r="B769" s="238"/>
      <c r="C769" s="238"/>
      <c r="D769" s="238"/>
      <c r="E769" s="84"/>
      <c r="F769" s="84"/>
      <c r="G769" s="238"/>
      <c r="H769" s="238"/>
      <c r="I769" s="238"/>
      <c r="J769" s="238"/>
      <c r="K769" s="238"/>
      <c r="L769" s="238"/>
      <c r="M769" s="238"/>
      <c r="N769" s="238"/>
      <c r="O769" s="238"/>
      <c r="P769" s="238"/>
      <c r="Q769" s="238"/>
      <c r="R769" s="238"/>
      <c r="S769" s="238"/>
      <c r="T769" s="238"/>
      <c r="U769" s="238"/>
      <c r="V769" s="238"/>
      <c r="W769" s="238"/>
      <c r="X769" s="238"/>
      <c r="Y769" s="238"/>
      <c r="Z769" s="238"/>
      <c r="AA769" s="238"/>
      <c r="AB769" s="238"/>
      <c r="AC769" s="238"/>
      <c r="AD769" s="238"/>
      <c r="AE769" s="238"/>
      <c r="AF769" s="238"/>
      <c r="AG769" s="238"/>
      <c r="AH769" s="238"/>
    </row>
    <row r="770" ht="13.5" customHeight="1">
      <c r="A770" s="238"/>
      <c r="B770" s="238"/>
      <c r="C770" s="238"/>
      <c r="D770" s="238"/>
      <c r="E770" s="84"/>
      <c r="F770" s="84"/>
      <c r="G770" s="238"/>
      <c r="H770" s="238"/>
      <c r="I770" s="238"/>
      <c r="J770" s="238"/>
      <c r="K770" s="238"/>
      <c r="L770" s="238"/>
      <c r="M770" s="238"/>
      <c r="N770" s="238"/>
      <c r="O770" s="238"/>
      <c r="P770" s="238"/>
      <c r="Q770" s="238"/>
      <c r="R770" s="238"/>
      <c r="S770" s="238"/>
      <c r="T770" s="238"/>
      <c r="U770" s="238"/>
      <c r="V770" s="238"/>
      <c r="W770" s="238"/>
      <c r="X770" s="238"/>
      <c r="Y770" s="238"/>
      <c r="Z770" s="238"/>
      <c r="AA770" s="238"/>
      <c r="AB770" s="238"/>
      <c r="AC770" s="238"/>
      <c r="AD770" s="238"/>
      <c r="AE770" s="238"/>
      <c r="AF770" s="238"/>
      <c r="AG770" s="238"/>
      <c r="AH770" s="238"/>
    </row>
    <row r="771" ht="13.5" customHeight="1">
      <c r="A771" s="238"/>
      <c r="B771" s="238"/>
      <c r="C771" s="238"/>
      <c r="D771" s="238"/>
      <c r="E771" s="84"/>
      <c r="F771" s="84"/>
      <c r="G771" s="238"/>
      <c r="H771" s="238"/>
      <c r="I771" s="238"/>
      <c r="J771" s="238"/>
      <c r="K771" s="238"/>
      <c r="L771" s="238"/>
      <c r="M771" s="238"/>
      <c r="N771" s="238"/>
      <c r="O771" s="238"/>
      <c r="P771" s="238"/>
      <c r="Q771" s="238"/>
      <c r="R771" s="238"/>
      <c r="S771" s="238"/>
      <c r="T771" s="238"/>
      <c r="U771" s="238"/>
      <c r="V771" s="238"/>
      <c r="W771" s="238"/>
      <c r="X771" s="238"/>
      <c r="Y771" s="238"/>
      <c r="Z771" s="238"/>
      <c r="AA771" s="238"/>
      <c r="AB771" s="238"/>
      <c r="AC771" s="238"/>
      <c r="AD771" s="238"/>
      <c r="AE771" s="238"/>
      <c r="AF771" s="238"/>
      <c r="AG771" s="238"/>
      <c r="AH771" s="238"/>
    </row>
    <row r="772" ht="13.5" customHeight="1">
      <c r="A772" s="238"/>
      <c r="B772" s="238"/>
      <c r="C772" s="238"/>
      <c r="D772" s="238"/>
      <c r="E772" s="84"/>
      <c r="F772" s="84"/>
      <c r="G772" s="238"/>
      <c r="H772" s="238"/>
      <c r="I772" s="238"/>
      <c r="J772" s="238"/>
      <c r="K772" s="238"/>
      <c r="L772" s="238"/>
      <c r="M772" s="238"/>
      <c r="N772" s="238"/>
      <c r="O772" s="238"/>
      <c r="P772" s="238"/>
      <c r="Q772" s="238"/>
      <c r="R772" s="238"/>
      <c r="S772" s="238"/>
      <c r="T772" s="238"/>
      <c r="U772" s="238"/>
      <c r="V772" s="238"/>
      <c r="W772" s="238"/>
      <c r="X772" s="238"/>
      <c r="Y772" s="238"/>
      <c r="Z772" s="238"/>
      <c r="AA772" s="238"/>
      <c r="AB772" s="238"/>
      <c r="AC772" s="238"/>
      <c r="AD772" s="238"/>
      <c r="AE772" s="238"/>
      <c r="AF772" s="238"/>
      <c r="AG772" s="238"/>
      <c r="AH772" s="238"/>
    </row>
    <row r="773" ht="13.5" customHeight="1">
      <c r="A773" s="238"/>
      <c r="B773" s="238"/>
      <c r="C773" s="238"/>
      <c r="D773" s="238"/>
      <c r="E773" s="84"/>
      <c r="F773" s="84"/>
      <c r="G773" s="238"/>
      <c r="H773" s="238"/>
      <c r="I773" s="238"/>
      <c r="J773" s="238"/>
      <c r="K773" s="238"/>
      <c r="L773" s="238"/>
      <c r="M773" s="238"/>
      <c r="N773" s="238"/>
      <c r="O773" s="238"/>
      <c r="P773" s="238"/>
      <c r="Q773" s="238"/>
      <c r="R773" s="238"/>
      <c r="S773" s="238"/>
      <c r="T773" s="238"/>
      <c r="U773" s="238"/>
      <c r="V773" s="238"/>
      <c r="W773" s="238"/>
      <c r="X773" s="238"/>
      <c r="Y773" s="238"/>
      <c r="Z773" s="238"/>
      <c r="AA773" s="238"/>
      <c r="AB773" s="238"/>
      <c r="AC773" s="238"/>
      <c r="AD773" s="238"/>
      <c r="AE773" s="238"/>
      <c r="AF773" s="238"/>
      <c r="AG773" s="238"/>
      <c r="AH773" s="238"/>
    </row>
    <row r="774" ht="13.5" customHeight="1">
      <c r="A774" s="238"/>
      <c r="B774" s="238"/>
      <c r="C774" s="238"/>
      <c r="D774" s="238"/>
      <c r="E774" s="84"/>
      <c r="F774" s="84"/>
      <c r="G774" s="238"/>
      <c r="H774" s="238"/>
      <c r="I774" s="238"/>
      <c r="J774" s="238"/>
      <c r="K774" s="238"/>
      <c r="L774" s="238"/>
      <c r="M774" s="238"/>
      <c r="N774" s="238"/>
      <c r="O774" s="238"/>
      <c r="P774" s="238"/>
      <c r="Q774" s="238"/>
      <c r="R774" s="238"/>
      <c r="S774" s="238"/>
      <c r="T774" s="238"/>
      <c r="U774" s="238"/>
      <c r="V774" s="238"/>
      <c r="W774" s="238"/>
      <c r="X774" s="238"/>
      <c r="Y774" s="238"/>
      <c r="Z774" s="238"/>
      <c r="AA774" s="238"/>
      <c r="AB774" s="238"/>
      <c r="AC774" s="238"/>
      <c r="AD774" s="238"/>
      <c r="AE774" s="238"/>
      <c r="AF774" s="238"/>
      <c r="AG774" s="238"/>
      <c r="AH774" s="238"/>
    </row>
    <row r="775" ht="13.5" customHeight="1">
      <c r="A775" s="238"/>
      <c r="B775" s="238"/>
      <c r="C775" s="238"/>
      <c r="D775" s="238"/>
      <c r="E775" s="84"/>
      <c r="F775" s="84"/>
      <c r="G775" s="238"/>
      <c r="H775" s="238"/>
      <c r="I775" s="238"/>
      <c r="J775" s="238"/>
      <c r="K775" s="238"/>
      <c r="L775" s="238"/>
      <c r="M775" s="238"/>
      <c r="N775" s="238"/>
      <c r="O775" s="238"/>
      <c r="P775" s="238"/>
      <c r="Q775" s="238"/>
      <c r="R775" s="238"/>
      <c r="S775" s="238"/>
      <c r="T775" s="238"/>
      <c r="U775" s="238"/>
      <c r="V775" s="238"/>
      <c r="W775" s="238"/>
      <c r="X775" s="238"/>
      <c r="Y775" s="238"/>
      <c r="Z775" s="238"/>
      <c r="AA775" s="238"/>
      <c r="AB775" s="238"/>
      <c r="AC775" s="238"/>
      <c r="AD775" s="238"/>
      <c r="AE775" s="238"/>
      <c r="AF775" s="238"/>
      <c r="AG775" s="238"/>
      <c r="AH775" s="238"/>
    </row>
    <row r="776" ht="13.5" customHeight="1">
      <c r="A776" s="238"/>
      <c r="B776" s="238"/>
      <c r="C776" s="238"/>
      <c r="D776" s="238"/>
      <c r="E776" s="84"/>
      <c r="F776" s="84"/>
      <c r="G776" s="238"/>
      <c r="H776" s="238"/>
      <c r="I776" s="238"/>
      <c r="J776" s="238"/>
      <c r="K776" s="238"/>
      <c r="L776" s="238"/>
      <c r="M776" s="238"/>
      <c r="N776" s="238"/>
      <c r="O776" s="238"/>
      <c r="P776" s="238"/>
      <c r="Q776" s="238"/>
      <c r="R776" s="238"/>
      <c r="S776" s="238"/>
      <c r="T776" s="238"/>
      <c r="U776" s="238"/>
      <c r="V776" s="238"/>
      <c r="W776" s="238"/>
      <c r="X776" s="238"/>
      <c r="Y776" s="238"/>
      <c r="Z776" s="238"/>
      <c r="AA776" s="238"/>
      <c r="AB776" s="238"/>
      <c r="AC776" s="238"/>
      <c r="AD776" s="238"/>
      <c r="AE776" s="238"/>
      <c r="AF776" s="238"/>
      <c r="AG776" s="238"/>
      <c r="AH776" s="238"/>
    </row>
    <row r="777" ht="13.5" customHeight="1">
      <c r="A777" s="238"/>
      <c r="B777" s="238"/>
      <c r="C777" s="238"/>
      <c r="D777" s="238"/>
      <c r="E777" s="84"/>
      <c r="F777" s="84"/>
      <c r="G777" s="238"/>
      <c r="H777" s="238"/>
      <c r="I777" s="238"/>
      <c r="J777" s="238"/>
      <c r="K777" s="238"/>
      <c r="L777" s="238"/>
      <c r="M777" s="238"/>
      <c r="N777" s="238"/>
      <c r="O777" s="238"/>
      <c r="P777" s="238"/>
      <c r="Q777" s="238"/>
      <c r="R777" s="238"/>
      <c r="S777" s="238"/>
      <c r="T777" s="238"/>
      <c r="U777" s="238"/>
      <c r="V777" s="238"/>
      <c r="W777" s="238"/>
      <c r="X777" s="238"/>
      <c r="Y777" s="238"/>
      <c r="Z777" s="238"/>
      <c r="AA777" s="238"/>
      <c r="AB777" s="238"/>
      <c r="AC777" s="238"/>
      <c r="AD777" s="238"/>
      <c r="AE777" s="238"/>
      <c r="AF777" s="238"/>
      <c r="AG777" s="238"/>
      <c r="AH777" s="238"/>
    </row>
    <row r="778" ht="13.5" customHeight="1">
      <c r="A778" s="238"/>
      <c r="B778" s="238"/>
      <c r="C778" s="238"/>
      <c r="D778" s="238"/>
      <c r="E778" s="84"/>
      <c r="F778" s="84"/>
      <c r="G778" s="238"/>
      <c r="H778" s="238"/>
      <c r="I778" s="238"/>
      <c r="J778" s="238"/>
      <c r="K778" s="238"/>
      <c r="L778" s="238"/>
      <c r="M778" s="238"/>
      <c r="N778" s="238"/>
      <c r="O778" s="238"/>
      <c r="P778" s="238"/>
      <c r="Q778" s="238"/>
      <c r="R778" s="238"/>
      <c r="S778" s="238"/>
      <c r="T778" s="238"/>
      <c r="U778" s="238"/>
      <c r="V778" s="238"/>
      <c r="W778" s="238"/>
      <c r="X778" s="238"/>
      <c r="Y778" s="238"/>
      <c r="Z778" s="238"/>
      <c r="AA778" s="238"/>
      <c r="AB778" s="238"/>
      <c r="AC778" s="238"/>
      <c r="AD778" s="238"/>
      <c r="AE778" s="238"/>
      <c r="AF778" s="238"/>
      <c r="AG778" s="238"/>
      <c r="AH778" s="238"/>
    </row>
    <row r="779" ht="13.5" customHeight="1">
      <c r="A779" s="238"/>
      <c r="B779" s="238"/>
      <c r="C779" s="238"/>
      <c r="D779" s="238"/>
      <c r="E779" s="84"/>
      <c r="F779" s="84"/>
      <c r="G779" s="238"/>
      <c r="H779" s="238"/>
      <c r="I779" s="238"/>
      <c r="J779" s="238"/>
      <c r="K779" s="238"/>
      <c r="L779" s="238"/>
      <c r="M779" s="238"/>
      <c r="N779" s="238"/>
      <c r="O779" s="238"/>
      <c r="P779" s="238"/>
      <c r="Q779" s="238"/>
      <c r="R779" s="238"/>
      <c r="S779" s="238"/>
      <c r="T779" s="238"/>
      <c r="U779" s="238"/>
      <c r="V779" s="238"/>
      <c r="W779" s="238"/>
      <c r="X779" s="238"/>
      <c r="Y779" s="238"/>
      <c r="Z779" s="238"/>
      <c r="AA779" s="238"/>
      <c r="AB779" s="238"/>
      <c r="AC779" s="238"/>
      <c r="AD779" s="238"/>
      <c r="AE779" s="238"/>
      <c r="AF779" s="238"/>
      <c r="AG779" s="238"/>
      <c r="AH779" s="238"/>
    </row>
    <row r="780" ht="13.5" customHeight="1">
      <c r="A780" s="238"/>
      <c r="B780" s="238"/>
      <c r="C780" s="238"/>
      <c r="D780" s="238"/>
      <c r="E780" s="84"/>
      <c r="F780" s="84"/>
      <c r="G780" s="238"/>
      <c r="H780" s="238"/>
      <c r="I780" s="238"/>
      <c r="J780" s="238"/>
      <c r="K780" s="238"/>
      <c r="L780" s="238"/>
      <c r="M780" s="238"/>
      <c r="N780" s="238"/>
      <c r="O780" s="238"/>
      <c r="P780" s="238"/>
      <c r="Q780" s="238"/>
      <c r="R780" s="238"/>
      <c r="S780" s="238"/>
      <c r="T780" s="238"/>
      <c r="U780" s="238"/>
      <c r="V780" s="238"/>
      <c r="W780" s="238"/>
      <c r="X780" s="238"/>
      <c r="Y780" s="238"/>
      <c r="Z780" s="238"/>
      <c r="AA780" s="238"/>
      <c r="AB780" s="238"/>
      <c r="AC780" s="238"/>
      <c r="AD780" s="238"/>
      <c r="AE780" s="238"/>
      <c r="AF780" s="238"/>
      <c r="AG780" s="238"/>
      <c r="AH780" s="238"/>
    </row>
    <row r="781" ht="13.5" customHeight="1">
      <c r="A781" s="238"/>
      <c r="B781" s="238"/>
      <c r="C781" s="238"/>
      <c r="D781" s="238"/>
      <c r="E781" s="84"/>
      <c r="F781" s="84"/>
      <c r="G781" s="238"/>
      <c r="H781" s="238"/>
      <c r="I781" s="238"/>
      <c r="J781" s="238"/>
      <c r="K781" s="238"/>
      <c r="L781" s="238"/>
      <c r="M781" s="238"/>
      <c r="N781" s="238"/>
      <c r="O781" s="238"/>
      <c r="P781" s="238"/>
      <c r="Q781" s="238"/>
      <c r="R781" s="238"/>
      <c r="S781" s="238"/>
      <c r="T781" s="238"/>
      <c r="U781" s="238"/>
      <c r="V781" s="238"/>
      <c r="W781" s="238"/>
      <c r="X781" s="238"/>
      <c r="Y781" s="238"/>
      <c r="Z781" s="238"/>
      <c r="AA781" s="238"/>
      <c r="AB781" s="238"/>
      <c r="AC781" s="238"/>
      <c r="AD781" s="238"/>
      <c r="AE781" s="238"/>
      <c r="AF781" s="238"/>
      <c r="AG781" s="238"/>
      <c r="AH781" s="238"/>
    </row>
    <row r="782" ht="13.5" customHeight="1">
      <c r="A782" s="238"/>
      <c r="B782" s="238"/>
      <c r="C782" s="238"/>
      <c r="D782" s="238"/>
      <c r="E782" s="84"/>
      <c r="F782" s="84"/>
      <c r="G782" s="238"/>
      <c r="H782" s="238"/>
      <c r="I782" s="238"/>
      <c r="J782" s="238"/>
      <c r="K782" s="238"/>
      <c r="L782" s="238"/>
      <c r="M782" s="238"/>
      <c r="N782" s="238"/>
      <c r="O782" s="238"/>
      <c r="P782" s="238"/>
      <c r="Q782" s="238"/>
      <c r="R782" s="238"/>
      <c r="S782" s="238"/>
      <c r="T782" s="238"/>
      <c r="U782" s="238"/>
      <c r="V782" s="238"/>
      <c r="W782" s="238"/>
      <c r="X782" s="238"/>
      <c r="Y782" s="238"/>
      <c r="Z782" s="238"/>
      <c r="AA782" s="238"/>
      <c r="AB782" s="238"/>
      <c r="AC782" s="238"/>
      <c r="AD782" s="238"/>
      <c r="AE782" s="238"/>
      <c r="AF782" s="238"/>
      <c r="AG782" s="238"/>
      <c r="AH782" s="238"/>
    </row>
    <row r="783" ht="13.5" customHeight="1">
      <c r="A783" s="238"/>
      <c r="B783" s="238"/>
      <c r="C783" s="238"/>
      <c r="D783" s="238"/>
      <c r="E783" s="84"/>
      <c r="F783" s="84"/>
      <c r="G783" s="238"/>
      <c r="H783" s="238"/>
      <c r="I783" s="238"/>
      <c r="J783" s="238"/>
      <c r="K783" s="238"/>
      <c r="L783" s="238"/>
      <c r="M783" s="238"/>
      <c r="N783" s="238"/>
      <c r="O783" s="238"/>
      <c r="P783" s="238"/>
      <c r="Q783" s="238"/>
      <c r="R783" s="238"/>
      <c r="S783" s="238"/>
      <c r="T783" s="238"/>
      <c r="U783" s="238"/>
      <c r="V783" s="238"/>
      <c r="W783" s="238"/>
      <c r="X783" s="238"/>
      <c r="Y783" s="238"/>
      <c r="Z783" s="238"/>
      <c r="AA783" s="238"/>
      <c r="AB783" s="238"/>
      <c r="AC783" s="238"/>
      <c r="AD783" s="238"/>
      <c r="AE783" s="238"/>
      <c r="AF783" s="238"/>
      <c r="AG783" s="238"/>
      <c r="AH783" s="238"/>
    </row>
    <row r="784" ht="13.5" customHeight="1">
      <c r="A784" s="238"/>
      <c r="B784" s="238"/>
      <c r="C784" s="238"/>
      <c r="D784" s="238"/>
      <c r="E784" s="84"/>
      <c r="F784" s="84"/>
      <c r="G784" s="238"/>
      <c r="H784" s="238"/>
      <c r="I784" s="238"/>
      <c r="J784" s="238"/>
      <c r="K784" s="238"/>
      <c r="L784" s="238"/>
      <c r="M784" s="238"/>
      <c r="N784" s="238"/>
      <c r="O784" s="238"/>
      <c r="P784" s="238"/>
      <c r="Q784" s="238"/>
      <c r="R784" s="238"/>
      <c r="S784" s="238"/>
      <c r="T784" s="238"/>
      <c r="U784" s="238"/>
      <c r="V784" s="238"/>
      <c r="W784" s="238"/>
      <c r="X784" s="238"/>
      <c r="Y784" s="238"/>
      <c r="Z784" s="238"/>
      <c r="AA784" s="238"/>
      <c r="AB784" s="238"/>
      <c r="AC784" s="238"/>
      <c r="AD784" s="238"/>
      <c r="AE784" s="238"/>
      <c r="AF784" s="238"/>
      <c r="AG784" s="238"/>
      <c r="AH784" s="238"/>
    </row>
    <row r="785" ht="13.5" customHeight="1">
      <c r="A785" s="238"/>
      <c r="B785" s="238"/>
      <c r="C785" s="238"/>
      <c r="D785" s="238"/>
      <c r="E785" s="84"/>
      <c r="F785" s="84"/>
      <c r="G785" s="238"/>
      <c r="H785" s="238"/>
      <c r="I785" s="238"/>
      <c r="J785" s="238"/>
      <c r="K785" s="238"/>
      <c r="L785" s="238"/>
      <c r="M785" s="238"/>
      <c r="N785" s="238"/>
      <c r="O785" s="238"/>
      <c r="P785" s="238"/>
      <c r="Q785" s="238"/>
      <c r="R785" s="238"/>
      <c r="S785" s="238"/>
      <c r="T785" s="238"/>
      <c r="U785" s="238"/>
      <c r="V785" s="238"/>
      <c r="W785" s="238"/>
      <c r="X785" s="238"/>
      <c r="Y785" s="238"/>
      <c r="Z785" s="238"/>
      <c r="AA785" s="238"/>
      <c r="AB785" s="238"/>
      <c r="AC785" s="238"/>
      <c r="AD785" s="238"/>
      <c r="AE785" s="238"/>
      <c r="AF785" s="238"/>
      <c r="AG785" s="238"/>
      <c r="AH785" s="238"/>
    </row>
    <row r="786" ht="13.5" customHeight="1">
      <c r="A786" s="238"/>
      <c r="B786" s="238"/>
      <c r="C786" s="238"/>
      <c r="D786" s="238"/>
      <c r="E786" s="84"/>
      <c r="F786" s="84"/>
      <c r="G786" s="238"/>
      <c r="H786" s="238"/>
      <c r="I786" s="238"/>
      <c r="J786" s="238"/>
      <c r="K786" s="238"/>
      <c r="L786" s="238"/>
      <c r="M786" s="238"/>
      <c r="N786" s="238"/>
      <c r="O786" s="238"/>
      <c r="P786" s="238"/>
      <c r="Q786" s="238"/>
      <c r="R786" s="238"/>
      <c r="S786" s="238"/>
      <c r="T786" s="238"/>
      <c r="U786" s="238"/>
      <c r="V786" s="238"/>
      <c r="W786" s="238"/>
      <c r="X786" s="238"/>
      <c r="Y786" s="238"/>
      <c r="Z786" s="238"/>
      <c r="AA786" s="238"/>
      <c r="AB786" s="238"/>
      <c r="AC786" s="238"/>
      <c r="AD786" s="238"/>
      <c r="AE786" s="238"/>
      <c r="AF786" s="238"/>
      <c r="AG786" s="238"/>
      <c r="AH786" s="238"/>
    </row>
    <row r="787" ht="13.5" customHeight="1">
      <c r="A787" s="238"/>
      <c r="B787" s="238"/>
      <c r="C787" s="238"/>
      <c r="D787" s="238"/>
      <c r="E787" s="84"/>
      <c r="F787" s="84"/>
      <c r="G787" s="238"/>
      <c r="H787" s="238"/>
      <c r="I787" s="238"/>
      <c r="J787" s="238"/>
      <c r="K787" s="238"/>
      <c r="L787" s="238"/>
      <c r="M787" s="238"/>
      <c r="N787" s="238"/>
      <c r="O787" s="238"/>
      <c r="P787" s="238"/>
      <c r="Q787" s="238"/>
      <c r="R787" s="238"/>
      <c r="S787" s="238"/>
      <c r="T787" s="238"/>
      <c r="U787" s="238"/>
      <c r="V787" s="238"/>
      <c r="W787" s="238"/>
      <c r="X787" s="238"/>
      <c r="Y787" s="238"/>
      <c r="Z787" s="238"/>
      <c r="AA787" s="238"/>
      <c r="AB787" s="238"/>
      <c r="AC787" s="238"/>
      <c r="AD787" s="238"/>
      <c r="AE787" s="238"/>
      <c r="AF787" s="238"/>
      <c r="AG787" s="238"/>
      <c r="AH787" s="238"/>
    </row>
    <row r="788" ht="13.5" customHeight="1">
      <c r="A788" s="238"/>
      <c r="B788" s="238"/>
      <c r="C788" s="238"/>
      <c r="D788" s="238"/>
      <c r="E788" s="84"/>
      <c r="F788" s="84"/>
      <c r="G788" s="238"/>
      <c r="H788" s="238"/>
      <c r="I788" s="238"/>
      <c r="J788" s="238"/>
      <c r="K788" s="238"/>
      <c r="L788" s="238"/>
      <c r="M788" s="238"/>
      <c r="N788" s="238"/>
      <c r="O788" s="238"/>
      <c r="P788" s="238"/>
      <c r="Q788" s="238"/>
      <c r="R788" s="238"/>
      <c r="S788" s="238"/>
      <c r="T788" s="238"/>
      <c r="U788" s="238"/>
      <c r="V788" s="238"/>
      <c r="W788" s="238"/>
      <c r="X788" s="238"/>
      <c r="Y788" s="238"/>
      <c r="Z788" s="238"/>
      <c r="AA788" s="238"/>
      <c r="AB788" s="238"/>
      <c r="AC788" s="238"/>
      <c r="AD788" s="238"/>
      <c r="AE788" s="238"/>
      <c r="AF788" s="238"/>
      <c r="AG788" s="238"/>
      <c r="AH788" s="238"/>
    </row>
    <row r="789" ht="13.5" customHeight="1">
      <c r="A789" s="238"/>
      <c r="B789" s="238"/>
      <c r="C789" s="238"/>
      <c r="D789" s="238"/>
      <c r="E789" s="84"/>
      <c r="F789" s="84"/>
      <c r="G789" s="238"/>
      <c r="H789" s="238"/>
      <c r="I789" s="238"/>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row>
    <row r="790" ht="13.5" customHeight="1">
      <c r="A790" s="238"/>
      <c r="B790" s="238"/>
      <c r="C790" s="238"/>
      <c r="D790" s="238"/>
      <c r="E790" s="84"/>
      <c r="F790" s="84"/>
      <c r="G790" s="238"/>
      <c r="H790" s="238"/>
      <c r="I790" s="238"/>
      <c r="J790" s="238"/>
      <c r="K790" s="238"/>
      <c r="L790" s="238"/>
      <c r="M790" s="238"/>
      <c r="N790" s="238"/>
      <c r="O790" s="238"/>
      <c r="P790" s="238"/>
      <c r="Q790" s="238"/>
      <c r="R790" s="238"/>
      <c r="S790" s="238"/>
      <c r="T790" s="238"/>
      <c r="U790" s="238"/>
      <c r="V790" s="238"/>
      <c r="W790" s="238"/>
      <c r="X790" s="238"/>
      <c r="Y790" s="238"/>
      <c r="Z790" s="238"/>
      <c r="AA790" s="238"/>
      <c r="AB790" s="238"/>
      <c r="AC790" s="238"/>
      <c r="AD790" s="238"/>
      <c r="AE790" s="238"/>
      <c r="AF790" s="238"/>
      <c r="AG790" s="238"/>
      <c r="AH790" s="238"/>
    </row>
    <row r="791" ht="13.5" customHeight="1">
      <c r="A791" s="238"/>
      <c r="B791" s="238"/>
      <c r="C791" s="238"/>
      <c r="D791" s="238"/>
      <c r="E791" s="84"/>
      <c r="F791" s="84"/>
      <c r="G791" s="238"/>
      <c r="H791" s="238"/>
      <c r="I791" s="238"/>
      <c r="J791" s="238"/>
      <c r="K791" s="238"/>
      <c r="L791" s="238"/>
      <c r="M791" s="238"/>
      <c r="N791" s="238"/>
      <c r="O791" s="238"/>
      <c r="P791" s="238"/>
      <c r="Q791" s="238"/>
      <c r="R791" s="238"/>
      <c r="S791" s="238"/>
      <c r="T791" s="238"/>
      <c r="U791" s="238"/>
      <c r="V791" s="238"/>
      <c r="W791" s="238"/>
      <c r="X791" s="238"/>
      <c r="Y791" s="238"/>
      <c r="Z791" s="238"/>
      <c r="AA791" s="238"/>
      <c r="AB791" s="238"/>
      <c r="AC791" s="238"/>
      <c r="AD791" s="238"/>
      <c r="AE791" s="238"/>
      <c r="AF791" s="238"/>
      <c r="AG791" s="238"/>
      <c r="AH791" s="238"/>
    </row>
    <row r="792" ht="13.5" customHeight="1">
      <c r="A792" s="238"/>
      <c r="B792" s="238"/>
      <c r="C792" s="238"/>
      <c r="D792" s="238"/>
      <c r="E792" s="84"/>
      <c r="F792" s="84"/>
      <c r="G792" s="238"/>
      <c r="H792" s="238"/>
      <c r="I792" s="238"/>
      <c r="J792" s="238"/>
      <c r="K792" s="238"/>
      <c r="L792" s="238"/>
      <c r="M792" s="238"/>
      <c r="N792" s="238"/>
      <c r="O792" s="238"/>
      <c r="P792" s="238"/>
      <c r="Q792" s="238"/>
      <c r="R792" s="238"/>
      <c r="S792" s="238"/>
      <c r="T792" s="238"/>
      <c r="U792" s="238"/>
      <c r="V792" s="238"/>
      <c r="W792" s="238"/>
      <c r="X792" s="238"/>
      <c r="Y792" s="238"/>
      <c r="Z792" s="238"/>
      <c r="AA792" s="238"/>
      <c r="AB792" s="238"/>
      <c r="AC792" s="238"/>
      <c r="AD792" s="238"/>
      <c r="AE792" s="238"/>
      <c r="AF792" s="238"/>
      <c r="AG792" s="238"/>
      <c r="AH792" s="238"/>
    </row>
    <row r="793" ht="13.5" customHeight="1">
      <c r="A793" s="238"/>
      <c r="B793" s="238"/>
      <c r="C793" s="238"/>
      <c r="D793" s="238"/>
      <c r="E793" s="84"/>
      <c r="F793" s="84"/>
      <c r="G793" s="238"/>
      <c r="H793" s="238"/>
      <c r="I793" s="238"/>
      <c r="J793" s="238"/>
      <c r="K793" s="238"/>
      <c r="L793" s="238"/>
      <c r="M793" s="238"/>
      <c r="N793" s="238"/>
      <c r="O793" s="238"/>
      <c r="P793" s="238"/>
      <c r="Q793" s="238"/>
      <c r="R793" s="238"/>
      <c r="S793" s="238"/>
      <c r="T793" s="238"/>
      <c r="U793" s="238"/>
      <c r="V793" s="238"/>
      <c r="W793" s="238"/>
      <c r="X793" s="238"/>
      <c r="Y793" s="238"/>
      <c r="Z793" s="238"/>
      <c r="AA793" s="238"/>
      <c r="AB793" s="238"/>
      <c r="AC793" s="238"/>
      <c r="AD793" s="238"/>
      <c r="AE793" s="238"/>
      <c r="AF793" s="238"/>
      <c r="AG793" s="238"/>
      <c r="AH793" s="238"/>
    </row>
    <row r="794" ht="13.5" customHeight="1">
      <c r="A794" s="238"/>
      <c r="B794" s="238"/>
      <c r="C794" s="238"/>
      <c r="D794" s="238"/>
      <c r="E794" s="84"/>
      <c r="F794" s="84"/>
      <c r="G794" s="238"/>
      <c r="H794" s="238"/>
      <c r="I794" s="238"/>
      <c r="J794" s="238"/>
      <c r="K794" s="238"/>
      <c r="L794" s="238"/>
      <c r="M794" s="238"/>
      <c r="N794" s="238"/>
      <c r="O794" s="238"/>
      <c r="P794" s="238"/>
      <c r="Q794" s="238"/>
      <c r="R794" s="238"/>
      <c r="S794" s="238"/>
      <c r="T794" s="238"/>
      <c r="U794" s="238"/>
      <c r="V794" s="238"/>
      <c r="W794" s="238"/>
      <c r="X794" s="238"/>
      <c r="Y794" s="238"/>
      <c r="Z794" s="238"/>
      <c r="AA794" s="238"/>
      <c r="AB794" s="238"/>
      <c r="AC794" s="238"/>
      <c r="AD794" s="238"/>
      <c r="AE794" s="238"/>
      <c r="AF794" s="238"/>
      <c r="AG794" s="238"/>
      <c r="AH794" s="238"/>
    </row>
    <row r="795" ht="13.5" customHeight="1">
      <c r="A795" s="238"/>
      <c r="B795" s="238"/>
      <c r="C795" s="238"/>
      <c r="D795" s="238"/>
      <c r="E795" s="84"/>
      <c r="F795" s="84"/>
      <c r="G795" s="238"/>
      <c r="H795" s="238"/>
      <c r="I795" s="238"/>
      <c r="J795" s="238"/>
      <c r="K795" s="238"/>
      <c r="L795" s="238"/>
      <c r="M795" s="238"/>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row>
    <row r="796" ht="13.5" customHeight="1">
      <c r="A796" s="238"/>
      <c r="B796" s="238"/>
      <c r="C796" s="238"/>
      <c r="D796" s="238"/>
      <c r="E796" s="84"/>
      <c r="F796" s="84"/>
      <c r="G796" s="238"/>
      <c r="H796" s="238"/>
      <c r="I796" s="238"/>
      <c r="J796" s="238"/>
      <c r="K796" s="238"/>
      <c r="L796" s="238"/>
      <c r="M796" s="238"/>
      <c r="N796" s="238"/>
      <c r="O796" s="238"/>
      <c r="P796" s="238"/>
      <c r="Q796" s="238"/>
      <c r="R796" s="238"/>
      <c r="S796" s="238"/>
      <c r="T796" s="238"/>
      <c r="U796" s="238"/>
      <c r="V796" s="238"/>
      <c r="W796" s="238"/>
      <c r="X796" s="238"/>
      <c r="Y796" s="238"/>
      <c r="Z796" s="238"/>
      <c r="AA796" s="238"/>
      <c r="AB796" s="238"/>
      <c r="AC796" s="238"/>
      <c r="AD796" s="238"/>
      <c r="AE796" s="238"/>
      <c r="AF796" s="238"/>
      <c r="AG796" s="238"/>
      <c r="AH796" s="238"/>
    </row>
    <row r="797" ht="13.5" customHeight="1">
      <c r="A797" s="238"/>
      <c r="B797" s="238"/>
      <c r="C797" s="238"/>
      <c r="D797" s="238"/>
      <c r="E797" s="84"/>
      <c r="F797" s="84"/>
      <c r="G797" s="238"/>
      <c r="H797" s="238"/>
      <c r="I797" s="238"/>
      <c r="J797" s="238"/>
      <c r="K797" s="238"/>
      <c r="L797" s="238"/>
      <c r="M797" s="238"/>
      <c r="N797" s="238"/>
      <c r="O797" s="238"/>
      <c r="P797" s="238"/>
      <c r="Q797" s="238"/>
      <c r="R797" s="238"/>
      <c r="S797" s="238"/>
      <c r="T797" s="238"/>
      <c r="U797" s="238"/>
      <c r="V797" s="238"/>
      <c r="W797" s="238"/>
      <c r="X797" s="238"/>
      <c r="Y797" s="238"/>
      <c r="Z797" s="238"/>
      <c r="AA797" s="238"/>
      <c r="AB797" s="238"/>
      <c r="AC797" s="238"/>
      <c r="AD797" s="238"/>
      <c r="AE797" s="238"/>
      <c r="AF797" s="238"/>
      <c r="AG797" s="238"/>
      <c r="AH797" s="238"/>
    </row>
    <row r="798" ht="13.5" customHeight="1">
      <c r="A798" s="238"/>
      <c r="B798" s="238"/>
      <c r="C798" s="238"/>
      <c r="D798" s="238"/>
      <c r="E798" s="84"/>
      <c r="F798" s="84"/>
      <c r="G798" s="238"/>
      <c r="H798" s="238"/>
      <c r="I798" s="238"/>
      <c r="J798" s="238"/>
      <c r="K798" s="238"/>
      <c r="L798" s="238"/>
      <c r="M798" s="238"/>
      <c r="N798" s="238"/>
      <c r="O798" s="238"/>
      <c r="P798" s="238"/>
      <c r="Q798" s="238"/>
      <c r="R798" s="238"/>
      <c r="S798" s="238"/>
      <c r="T798" s="238"/>
      <c r="U798" s="238"/>
      <c r="V798" s="238"/>
      <c r="W798" s="238"/>
      <c r="X798" s="238"/>
      <c r="Y798" s="238"/>
      <c r="Z798" s="238"/>
      <c r="AA798" s="238"/>
      <c r="AB798" s="238"/>
      <c r="AC798" s="238"/>
      <c r="AD798" s="238"/>
      <c r="AE798" s="238"/>
      <c r="AF798" s="238"/>
      <c r="AG798" s="238"/>
      <c r="AH798" s="238"/>
    </row>
    <row r="799" ht="13.5" customHeight="1">
      <c r="A799" s="238"/>
      <c r="B799" s="238"/>
      <c r="C799" s="238"/>
      <c r="D799" s="238"/>
      <c r="E799" s="84"/>
      <c r="F799" s="84"/>
      <c r="G799" s="238"/>
      <c r="H799" s="238"/>
      <c r="I799" s="238"/>
      <c r="J799" s="238"/>
      <c r="K799" s="238"/>
      <c r="L799" s="238"/>
      <c r="M799" s="238"/>
      <c r="N799" s="238"/>
      <c r="O799" s="238"/>
      <c r="P799" s="238"/>
      <c r="Q799" s="238"/>
      <c r="R799" s="238"/>
      <c r="S799" s="238"/>
      <c r="T799" s="238"/>
      <c r="U799" s="238"/>
      <c r="V799" s="238"/>
      <c r="W799" s="238"/>
      <c r="X799" s="238"/>
      <c r="Y799" s="238"/>
      <c r="Z799" s="238"/>
      <c r="AA799" s="238"/>
      <c r="AB799" s="238"/>
      <c r="AC799" s="238"/>
      <c r="AD799" s="238"/>
      <c r="AE799" s="238"/>
      <c r="AF799" s="238"/>
      <c r="AG799" s="238"/>
      <c r="AH799" s="238"/>
    </row>
    <row r="800" ht="13.5" customHeight="1">
      <c r="A800" s="238"/>
      <c r="B800" s="238"/>
      <c r="C800" s="238"/>
      <c r="D800" s="238"/>
      <c r="E800" s="84"/>
      <c r="F800" s="84"/>
      <c r="G800" s="238"/>
      <c r="H800" s="238"/>
      <c r="I800" s="238"/>
      <c r="J800" s="238"/>
      <c r="K800" s="238"/>
      <c r="L800" s="238"/>
      <c r="M800" s="238"/>
      <c r="N800" s="238"/>
      <c r="O800" s="238"/>
      <c r="P800" s="238"/>
      <c r="Q800" s="238"/>
      <c r="R800" s="238"/>
      <c r="S800" s="238"/>
      <c r="T800" s="238"/>
      <c r="U800" s="238"/>
      <c r="V800" s="238"/>
      <c r="W800" s="238"/>
      <c r="X800" s="238"/>
      <c r="Y800" s="238"/>
      <c r="Z800" s="238"/>
      <c r="AA800" s="238"/>
      <c r="AB800" s="238"/>
      <c r="AC800" s="238"/>
      <c r="AD800" s="238"/>
      <c r="AE800" s="238"/>
      <c r="AF800" s="238"/>
      <c r="AG800" s="238"/>
      <c r="AH800" s="238"/>
    </row>
    <row r="801" ht="13.5" customHeight="1">
      <c r="A801" s="238"/>
      <c r="B801" s="238"/>
      <c r="C801" s="238"/>
      <c r="D801" s="238"/>
      <c r="E801" s="84"/>
      <c r="F801" s="84"/>
      <c r="G801" s="238"/>
      <c r="H801" s="238"/>
      <c r="I801" s="238"/>
      <c r="J801" s="238"/>
      <c r="K801" s="238"/>
      <c r="L801" s="238"/>
      <c r="M801" s="238"/>
      <c r="N801" s="238"/>
      <c r="O801" s="238"/>
      <c r="P801" s="238"/>
      <c r="Q801" s="238"/>
      <c r="R801" s="238"/>
      <c r="S801" s="238"/>
      <c r="T801" s="238"/>
      <c r="U801" s="238"/>
      <c r="V801" s="238"/>
      <c r="W801" s="238"/>
      <c r="X801" s="238"/>
      <c r="Y801" s="238"/>
      <c r="Z801" s="238"/>
      <c r="AA801" s="238"/>
      <c r="AB801" s="238"/>
      <c r="AC801" s="238"/>
      <c r="AD801" s="238"/>
      <c r="AE801" s="238"/>
      <c r="AF801" s="238"/>
      <c r="AG801" s="238"/>
      <c r="AH801" s="238"/>
    </row>
    <row r="802" ht="13.5" customHeight="1">
      <c r="A802" s="238"/>
      <c r="B802" s="238"/>
      <c r="C802" s="238"/>
      <c r="D802" s="238"/>
      <c r="E802" s="84"/>
      <c r="F802" s="84"/>
      <c r="G802" s="238"/>
      <c r="H802" s="238"/>
      <c r="I802" s="238"/>
      <c r="J802" s="238"/>
      <c r="K802" s="238"/>
      <c r="L802" s="238"/>
      <c r="M802" s="238"/>
      <c r="N802" s="238"/>
      <c r="O802" s="238"/>
      <c r="P802" s="238"/>
      <c r="Q802" s="238"/>
      <c r="R802" s="238"/>
      <c r="S802" s="238"/>
      <c r="T802" s="238"/>
      <c r="U802" s="238"/>
      <c r="V802" s="238"/>
      <c r="W802" s="238"/>
      <c r="X802" s="238"/>
      <c r="Y802" s="238"/>
      <c r="Z802" s="238"/>
      <c r="AA802" s="238"/>
      <c r="AB802" s="238"/>
      <c r="AC802" s="238"/>
      <c r="AD802" s="238"/>
      <c r="AE802" s="238"/>
      <c r="AF802" s="238"/>
      <c r="AG802" s="238"/>
      <c r="AH802" s="238"/>
    </row>
    <row r="803" ht="13.5" customHeight="1">
      <c r="A803" s="238"/>
      <c r="B803" s="238"/>
      <c r="C803" s="238"/>
      <c r="D803" s="238"/>
      <c r="E803" s="84"/>
      <c r="F803" s="84"/>
      <c r="G803" s="238"/>
      <c r="H803" s="238"/>
      <c r="I803" s="238"/>
      <c r="J803" s="238"/>
      <c r="K803" s="238"/>
      <c r="L803" s="238"/>
      <c r="M803" s="238"/>
      <c r="N803" s="238"/>
      <c r="O803" s="238"/>
      <c r="P803" s="238"/>
      <c r="Q803" s="238"/>
      <c r="R803" s="238"/>
      <c r="S803" s="238"/>
      <c r="T803" s="238"/>
      <c r="U803" s="238"/>
      <c r="V803" s="238"/>
      <c r="W803" s="238"/>
      <c r="X803" s="238"/>
      <c r="Y803" s="238"/>
      <c r="Z803" s="238"/>
      <c r="AA803" s="238"/>
      <c r="AB803" s="238"/>
      <c r="AC803" s="238"/>
      <c r="AD803" s="238"/>
      <c r="AE803" s="238"/>
      <c r="AF803" s="238"/>
      <c r="AG803" s="238"/>
      <c r="AH803" s="238"/>
    </row>
    <row r="804" ht="13.5" customHeight="1">
      <c r="A804" s="238"/>
      <c r="B804" s="238"/>
      <c r="C804" s="238"/>
      <c r="D804" s="238"/>
      <c r="E804" s="84"/>
      <c r="F804" s="84"/>
      <c r="G804" s="238"/>
      <c r="H804" s="238"/>
      <c r="I804" s="238"/>
      <c r="J804" s="238"/>
      <c r="K804" s="238"/>
      <c r="L804" s="238"/>
      <c r="M804" s="238"/>
      <c r="N804" s="238"/>
      <c r="O804" s="238"/>
      <c r="P804" s="238"/>
      <c r="Q804" s="238"/>
      <c r="R804" s="238"/>
      <c r="S804" s="238"/>
      <c r="T804" s="238"/>
      <c r="U804" s="238"/>
      <c r="V804" s="238"/>
      <c r="W804" s="238"/>
      <c r="X804" s="238"/>
      <c r="Y804" s="238"/>
      <c r="Z804" s="238"/>
      <c r="AA804" s="238"/>
      <c r="AB804" s="238"/>
      <c r="AC804" s="238"/>
      <c r="AD804" s="238"/>
      <c r="AE804" s="238"/>
      <c r="AF804" s="238"/>
      <c r="AG804" s="238"/>
      <c r="AH804" s="238"/>
    </row>
    <row r="805" ht="13.5" customHeight="1">
      <c r="A805" s="238"/>
      <c r="B805" s="238"/>
      <c r="C805" s="238"/>
      <c r="D805" s="238"/>
      <c r="E805" s="84"/>
      <c r="F805" s="84"/>
      <c r="G805" s="238"/>
      <c r="H805" s="238"/>
      <c r="I805" s="238"/>
      <c r="J805" s="238"/>
      <c r="K805" s="238"/>
      <c r="L805" s="238"/>
      <c r="M805" s="238"/>
      <c r="N805" s="238"/>
      <c r="O805" s="238"/>
      <c r="P805" s="238"/>
      <c r="Q805" s="238"/>
      <c r="R805" s="238"/>
      <c r="S805" s="238"/>
      <c r="T805" s="238"/>
      <c r="U805" s="238"/>
      <c r="V805" s="238"/>
      <c r="W805" s="238"/>
      <c r="X805" s="238"/>
      <c r="Y805" s="238"/>
      <c r="Z805" s="238"/>
      <c r="AA805" s="238"/>
      <c r="AB805" s="238"/>
      <c r="AC805" s="238"/>
      <c r="AD805" s="238"/>
      <c r="AE805" s="238"/>
      <c r="AF805" s="238"/>
      <c r="AG805" s="238"/>
      <c r="AH805" s="238"/>
    </row>
    <row r="806" ht="13.5" customHeight="1">
      <c r="A806" s="238"/>
      <c r="B806" s="238"/>
      <c r="C806" s="238"/>
      <c r="D806" s="238"/>
      <c r="E806" s="84"/>
      <c r="F806" s="84"/>
      <c r="G806" s="238"/>
      <c r="H806" s="238"/>
      <c r="I806" s="238"/>
      <c r="J806" s="238"/>
      <c r="K806" s="238"/>
      <c r="L806" s="238"/>
      <c r="M806" s="238"/>
      <c r="N806" s="238"/>
      <c r="O806" s="238"/>
      <c r="P806" s="238"/>
      <c r="Q806" s="238"/>
      <c r="R806" s="238"/>
      <c r="S806" s="238"/>
      <c r="T806" s="238"/>
      <c r="U806" s="238"/>
      <c r="V806" s="238"/>
      <c r="W806" s="238"/>
      <c r="X806" s="238"/>
      <c r="Y806" s="238"/>
      <c r="Z806" s="238"/>
      <c r="AA806" s="238"/>
      <c r="AB806" s="238"/>
      <c r="AC806" s="238"/>
      <c r="AD806" s="238"/>
      <c r="AE806" s="238"/>
      <c r="AF806" s="238"/>
      <c r="AG806" s="238"/>
      <c r="AH806" s="238"/>
    </row>
    <row r="807" ht="13.5" customHeight="1">
      <c r="A807" s="238"/>
      <c r="B807" s="238"/>
      <c r="C807" s="238"/>
      <c r="D807" s="238"/>
      <c r="E807" s="84"/>
      <c r="F807" s="84"/>
      <c r="G807" s="238"/>
      <c r="H807" s="238"/>
      <c r="I807" s="238"/>
      <c r="J807" s="238"/>
      <c r="K807" s="238"/>
      <c r="L807" s="238"/>
      <c r="M807" s="238"/>
      <c r="N807" s="238"/>
      <c r="O807" s="238"/>
      <c r="P807" s="238"/>
      <c r="Q807" s="238"/>
      <c r="R807" s="238"/>
      <c r="S807" s="238"/>
      <c r="T807" s="238"/>
      <c r="U807" s="238"/>
      <c r="V807" s="238"/>
      <c r="W807" s="238"/>
      <c r="X807" s="238"/>
      <c r="Y807" s="238"/>
      <c r="Z807" s="238"/>
      <c r="AA807" s="238"/>
      <c r="AB807" s="238"/>
      <c r="AC807" s="238"/>
      <c r="AD807" s="238"/>
      <c r="AE807" s="238"/>
      <c r="AF807" s="238"/>
      <c r="AG807" s="238"/>
      <c r="AH807" s="238"/>
    </row>
    <row r="808" ht="13.5" customHeight="1">
      <c r="A808" s="238"/>
      <c r="B808" s="238"/>
      <c r="C808" s="238"/>
      <c r="D808" s="238"/>
      <c r="E808" s="84"/>
      <c r="F808" s="84"/>
      <c r="G808" s="238"/>
      <c r="H808" s="238"/>
      <c r="I808" s="238"/>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row>
    <row r="809" ht="13.5" customHeight="1">
      <c r="A809" s="238"/>
      <c r="B809" s="238"/>
      <c r="C809" s="238"/>
      <c r="D809" s="238"/>
      <c r="E809" s="84"/>
      <c r="F809" s="84"/>
      <c r="G809" s="238"/>
      <c r="H809" s="238"/>
      <c r="I809" s="238"/>
      <c r="J809" s="238"/>
      <c r="K809" s="238"/>
      <c r="L809" s="238"/>
      <c r="M809" s="238"/>
      <c r="N809" s="238"/>
      <c r="O809" s="238"/>
      <c r="P809" s="238"/>
      <c r="Q809" s="238"/>
      <c r="R809" s="238"/>
      <c r="S809" s="238"/>
      <c r="T809" s="238"/>
      <c r="U809" s="238"/>
      <c r="V809" s="238"/>
      <c r="W809" s="238"/>
      <c r="X809" s="238"/>
      <c r="Y809" s="238"/>
      <c r="Z809" s="238"/>
      <c r="AA809" s="238"/>
      <c r="AB809" s="238"/>
      <c r="AC809" s="238"/>
      <c r="AD809" s="238"/>
      <c r="AE809" s="238"/>
      <c r="AF809" s="238"/>
      <c r="AG809" s="238"/>
      <c r="AH809" s="238"/>
    </row>
    <row r="810" ht="13.5" customHeight="1">
      <c r="A810" s="238"/>
      <c r="B810" s="238"/>
      <c r="C810" s="238"/>
      <c r="D810" s="238"/>
      <c r="E810" s="84"/>
      <c r="F810" s="84"/>
      <c r="G810" s="238"/>
      <c r="H810" s="238"/>
      <c r="I810" s="238"/>
      <c r="J810" s="238"/>
      <c r="K810" s="238"/>
      <c r="L810" s="238"/>
      <c r="M810" s="238"/>
      <c r="N810" s="238"/>
      <c r="O810" s="238"/>
      <c r="P810" s="238"/>
      <c r="Q810" s="238"/>
      <c r="R810" s="238"/>
      <c r="S810" s="238"/>
      <c r="T810" s="238"/>
      <c r="U810" s="238"/>
      <c r="V810" s="238"/>
      <c r="W810" s="238"/>
      <c r="X810" s="238"/>
      <c r="Y810" s="238"/>
      <c r="Z810" s="238"/>
      <c r="AA810" s="238"/>
      <c r="AB810" s="238"/>
      <c r="AC810" s="238"/>
      <c r="AD810" s="238"/>
      <c r="AE810" s="238"/>
      <c r="AF810" s="238"/>
      <c r="AG810" s="238"/>
      <c r="AH810" s="238"/>
    </row>
    <row r="811" ht="13.5" customHeight="1">
      <c r="A811" s="238"/>
      <c r="B811" s="238"/>
      <c r="C811" s="238"/>
      <c r="D811" s="238"/>
      <c r="E811" s="84"/>
      <c r="F811" s="84"/>
      <c r="G811" s="238"/>
      <c r="H811" s="238"/>
      <c r="I811" s="238"/>
      <c r="J811" s="238"/>
      <c r="K811" s="238"/>
      <c r="L811" s="238"/>
      <c r="M811" s="238"/>
      <c r="N811" s="238"/>
      <c r="O811" s="238"/>
      <c r="P811" s="238"/>
      <c r="Q811" s="238"/>
      <c r="R811" s="238"/>
      <c r="S811" s="238"/>
      <c r="T811" s="238"/>
      <c r="U811" s="238"/>
      <c r="V811" s="238"/>
      <c r="W811" s="238"/>
      <c r="X811" s="238"/>
      <c r="Y811" s="238"/>
      <c r="Z811" s="238"/>
      <c r="AA811" s="238"/>
      <c r="AB811" s="238"/>
      <c r="AC811" s="238"/>
      <c r="AD811" s="238"/>
      <c r="AE811" s="238"/>
      <c r="AF811" s="238"/>
      <c r="AG811" s="238"/>
      <c r="AH811" s="238"/>
    </row>
    <row r="812" ht="13.5" customHeight="1">
      <c r="A812" s="238"/>
      <c r="B812" s="238"/>
      <c r="C812" s="238"/>
      <c r="D812" s="238"/>
      <c r="E812" s="84"/>
      <c r="F812" s="84"/>
      <c r="G812" s="238"/>
      <c r="H812" s="238"/>
      <c r="I812" s="238"/>
      <c r="J812" s="238"/>
      <c r="K812" s="238"/>
      <c r="L812" s="238"/>
      <c r="M812" s="238"/>
      <c r="N812" s="238"/>
      <c r="O812" s="238"/>
      <c r="P812" s="238"/>
      <c r="Q812" s="238"/>
      <c r="R812" s="238"/>
      <c r="S812" s="238"/>
      <c r="T812" s="238"/>
      <c r="U812" s="238"/>
      <c r="V812" s="238"/>
      <c r="W812" s="238"/>
      <c r="X812" s="238"/>
      <c r="Y812" s="238"/>
      <c r="Z812" s="238"/>
      <c r="AA812" s="238"/>
      <c r="AB812" s="238"/>
      <c r="AC812" s="238"/>
      <c r="AD812" s="238"/>
      <c r="AE812" s="238"/>
      <c r="AF812" s="238"/>
      <c r="AG812" s="238"/>
      <c r="AH812" s="238"/>
    </row>
    <row r="813" ht="13.5" customHeight="1">
      <c r="A813" s="238"/>
      <c r="B813" s="238"/>
      <c r="C813" s="238"/>
      <c r="D813" s="238"/>
      <c r="E813" s="84"/>
      <c r="F813" s="84"/>
      <c r="G813" s="238"/>
      <c r="H813" s="238"/>
      <c r="I813" s="238"/>
      <c r="J813" s="238"/>
      <c r="K813" s="238"/>
      <c r="L813" s="238"/>
      <c r="M813" s="238"/>
      <c r="N813" s="238"/>
      <c r="O813" s="238"/>
      <c r="P813" s="238"/>
      <c r="Q813" s="238"/>
      <c r="R813" s="238"/>
      <c r="S813" s="238"/>
      <c r="T813" s="238"/>
      <c r="U813" s="238"/>
      <c r="V813" s="238"/>
      <c r="W813" s="238"/>
      <c r="X813" s="238"/>
      <c r="Y813" s="238"/>
      <c r="Z813" s="238"/>
      <c r="AA813" s="238"/>
      <c r="AB813" s="238"/>
      <c r="AC813" s="238"/>
      <c r="AD813" s="238"/>
      <c r="AE813" s="238"/>
      <c r="AF813" s="238"/>
      <c r="AG813" s="238"/>
      <c r="AH813" s="238"/>
    </row>
    <row r="814" ht="13.5" customHeight="1">
      <c r="A814" s="238"/>
      <c r="B814" s="238"/>
      <c r="C814" s="238"/>
      <c r="D814" s="238"/>
      <c r="E814" s="84"/>
      <c r="F814" s="84"/>
      <c r="G814" s="238"/>
      <c r="H814" s="238"/>
      <c r="I814" s="238"/>
      <c r="J814" s="238"/>
      <c r="K814" s="238"/>
      <c r="L814" s="238"/>
      <c r="M814" s="238"/>
      <c r="N814" s="238"/>
      <c r="O814" s="238"/>
      <c r="P814" s="238"/>
      <c r="Q814" s="238"/>
      <c r="R814" s="238"/>
      <c r="S814" s="238"/>
      <c r="T814" s="238"/>
      <c r="U814" s="238"/>
      <c r="V814" s="238"/>
      <c r="W814" s="238"/>
      <c r="X814" s="238"/>
      <c r="Y814" s="238"/>
      <c r="Z814" s="238"/>
      <c r="AA814" s="238"/>
      <c r="AB814" s="238"/>
      <c r="AC814" s="238"/>
      <c r="AD814" s="238"/>
      <c r="AE814" s="238"/>
      <c r="AF814" s="238"/>
      <c r="AG814" s="238"/>
      <c r="AH814" s="238"/>
    </row>
    <row r="815" ht="13.5" customHeight="1">
      <c r="A815" s="238"/>
      <c r="B815" s="238"/>
      <c r="C815" s="238"/>
      <c r="D815" s="238"/>
      <c r="E815" s="84"/>
      <c r="F815" s="84"/>
      <c r="G815" s="238"/>
      <c r="H815" s="238"/>
      <c r="I815" s="238"/>
      <c r="J815" s="238"/>
      <c r="K815" s="238"/>
      <c r="L815" s="238"/>
      <c r="M815" s="238"/>
      <c r="N815" s="238"/>
      <c r="O815" s="238"/>
      <c r="P815" s="238"/>
      <c r="Q815" s="238"/>
      <c r="R815" s="238"/>
      <c r="S815" s="238"/>
      <c r="T815" s="238"/>
      <c r="U815" s="238"/>
      <c r="V815" s="238"/>
      <c r="W815" s="238"/>
      <c r="X815" s="238"/>
      <c r="Y815" s="238"/>
      <c r="Z815" s="238"/>
      <c r="AA815" s="238"/>
      <c r="AB815" s="238"/>
      <c r="AC815" s="238"/>
      <c r="AD815" s="238"/>
      <c r="AE815" s="238"/>
      <c r="AF815" s="238"/>
      <c r="AG815" s="238"/>
      <c r="AH815" s="238"/>
    </row>
    <row r="816" ht="13.5" customHeight="1">
      <c r="A816" s="238"/>
      <c r="B816" s="238"/>
      <c r="C816" s="238"/>
      <c r="D816" s="238"/>
      <c r="E816" s="84"/>
      <c r="F816" s="84"/>
      <c r="G816" s="238"/>
      <c r="H816" s="238"/>
      <c r="I816" s="238"/>
      <c r="J816" s="238"/>
      <c r="K816" s="238"/>
      <c r="L816" s="238"/>
      <c r="M816" s="238"/>
      <c r="N816" s="238"/>
      <c r="O816" s="238"/>
      <c r="P816" s="238"/>
      <c r="Q816" s="238"/>
      <c r="R816" s="238"/>
      <c r="S816" s="238"/>
      <c r="T816" s="238"/>
      <c r="U816" s="238"/>
      <c r="V816" s="238"/>
      <c r="W816" s="238"/>
      <c r="X816" s="238"/>
      <c r="Y816" s="238"/>
      <c r="Z816" s="238"/>
      <c r="AA816" s="238"/>
      <c r="AB816" s="238"/>
      <c r="AC816" s="238"/>
      <c r="AD816" s="238"/>
      <c r="AE816" s="238"/>
      <c r="AF816" s="238"/>
      <c r="AG816" s="238"/>
      <c r="AH816" s="238"/>
    </row>
    <row r="817" ht="13.5" customHeight="1">
      <c r="A817" s="238"/>
      <c r="B817" s="238"/>
      <c r="C817" s="238"/>
      <c r="D817" s="238"/>
      <c r="E817" s="84"/>
      <c r="F817" s="84"/>
      <c r="G817" s="238"/>
      <c r="H817" s="238"/>
      <c r="I817" s="238"/>
      <c r="J817" s="238"/>
      <c r="K817" s="238"/>
      <c r="L817" s="238"/>
      <c r="M817" s="238"/>
      <c r="N817" s="238"/>
      <c r="O817" s="238"/>
      <c r="P817" s="238"/>
      <c r="Q817" s="238"/>
      <c r="R817" s="238"/>
      <c r="S817" s="238"/>
      <c r="T817" s="238"/>
      <c r="U817" s="238"/>
      <c r="V817" s="238"/>
      <c r="W817" s="238"/>
      <c r="X817" s="238"/>
      <c r="Y817" s="238"/>
      <c r="Z817" s="238"/>
      <c r="AA817" s="238"/>
      <c r="AB817" s="238"/>
      <c r="AC817" s="238"/>
      <c r="AD817" s="238"/>
      <c r="AE817" s="238"/>
      <c r="AF817" s="238"/>
      <c r="AG817" s="238"/>
      <c r="AH817" s="238"/>
    </row>
    <row r="818" ht="13.5" customHeight="1">
      <c r="A818" s="238"/>
      <c r="B818" s="238"/>
      <c r="C818" s="238"/>
      <c r="D818" s="238"/>
      <c r="E818" s="84"/>
      <c r="F818" s="84"/>
      <c r="G818" s="238"/>
      <c r="H818" s="238"/>
      <c r="I818" s="238"/>
      <c r="J818" s="238"/>
      <c r="K818" s="238"/>
      <c r="L818" s="238"/>
      <c r="M818" s="238"/>
      <c r="N818" s="238"/>
      <c r="O818" s="238"/>
      <c r="P818" s="238"/>
      <c r="Q818" s="238"/>
      <c r="R818" s="238"/>
      <c r="S818" s="238"/>
      <c r="T818" s="238"/>
      <c r="U818" s="238"/>
      <c r="V818" s="238"/>
      <c r="W818" s="238"/>
      <c r="X818" s="238"/>
      <c r="Y818" s="238"/>
      <c r="Z818" s="238"/>
      <c r="AA818" s="238"/>
      <c r="AB818" s="238"/>
      <c r="AC818" s="238"/>
      <c r="AD818" s="238"/>
      <c r="AE818" s="238"/>
      <c r="AF818" s="238"/>
      <c r="AG818" s="238"/>
      <c r="AH818" s="238"/>
    </row>
    <row r="819" ht="13.5" customHeight="1">
      <c r="A819" s="238"/>
      <c r="B819" s="238"/>
      <c r="C819" s="238"/>
      <c r="D819" s="238"/>
      <c r="E819" s="84"/>
      <c r="F819" s="84"/>
      <c r="G819" s="238"/>
      <c r="H819" s="238"/>
      <c r="I819" s="238"/>
      <c r="J819" s="238"/>
      <c r="K819" s="238"/>
      <c r="L819" s="238"/>
      <c r="M819" s="238"/>
      <c r="N819" s="238"/>
      <c r="O819" s="238"/>
      <c r="P819" s="238"/>
      <c r="Q819" s="238"/>
      <c r="R819" s="238"/>
      <c r="S819" s="238"/>
      <c r="T819" s="238"/>
      <c r="U819" s="238"/>
      <c r="V819" s="238"/>
      <c r="W819" s="238"/>
      <c r="X819" s="238"/>
      <c r="Y819" s="238"/>
      <c r="Z819" s="238"/>
      <c r="AA819" s="238"/>
      <c r="AB819" s="238"/>
      <c r="AC819" s="238"/>
      <c r="AD819" s="238"/>
      <c r="AE819" s="238"/>
      <c r="AF819" s="238"/>
      <c r="AG819" s="238"/>
      <c r="AH819" s="238"/>
    </row>
    <row r="820" ht="13.5" customHeight="1">
      <c r="A820" s="238"/>
      <c r="B820" s="238"/>
      <c r="C820" s="238"/>
      <c r="D820" s="238"/>
      <c r="E820" s="84"/>
      <c r="F820" s="84"/>
      <c r="G820" s="238"/>
      <c r="H820" s="238"/>
      <c r="I820" s="238"/>
      <c r="J820" s="238"/>
      <c r="K820" s="238"/>
      <c r="L820" s="238"/>
      <c r="M820" s="238"/>
      <c r="N820" s="238"/>
      <c r="O820" s="238"/>
      <c r="P820" s="238"/>
      <c r="Q820" s="238"/>
      <c r="R820" s="238"/>
      <c r="S820" s="238"/>
      <c r="T820" s="238"/>
      <c r="U820" s="238"/>
      <c r="V820" s="238"/>
      <c r="W820" s="238"/>
      <c r="X820" s="238"/>
      <c r="Y820" s="238"/>
      <c r="Z820" s="238"/>
      <c r="AA820" s="238"/>
      <c r="AB820" s="238"/>
      <c r="AC820" s="238"/>
      <c r="AD820" s="238"/>
      <c r="AE820" s="238"/>
      <c r="AF820" s="238"/>
      <c r="AG820" s="238"/>
      <c r="AH820" s="238"/>
    </row>
    <row r="821" ht="13.5" customHeight="1">
      <c r="A821" s="238"/>
      <c r="B821" s="238"/>
      <c r="C821" s="238"/>
      <c r="D821" s="238"/>
      <c r="E821" s="84"/>
      <c r="F821" s="84"/>
      <c r="G821" s="238"/>
      <c r="H821" s="238"/>
      <c r="I821" s="238"/>
      <c r="J821" s="238"/>
      <c r="K821" s="238"/>
      <c r="L821" s="238"/>
      <c r="M821" s="238"/>
      <c r="N821" s="238"/>
      <c r="O821" s="238"/>
      <c r="P821" s="238"/>
      <c r="Q821" s="238"/>
      <c r="R821" s="238"/>
      <c r="S821" s="238"/>
      <c r="T821" s="238"/>
      <c r="U821" s="238"/>
      <c r="V821" s="238"/>
      <c r="W821" s="238"/>
      <c r="X821" s="238"/>
      <c r="Y821" s="238"/>
      <c r="Z821" s="238"/>
      <c r="AA821" s="238"/>
      <c r="AB821" s="238"/>
      <c r="AC821" s="238"/>
      <c r="AD821" s="238"/>
      <c r="AE821" s="238"/>
      <c r="AF821" s="238"/>
      <c r="AG821" s="238"/>
      <c r="AH821" s="238"/>
    </row>
    <row r="822" ht="13.5" customHeight="1">
      <c r="A822" s="238"/>
      <c r="B822" s="238"/>
      <c r="C822" s="238"/>
      <c r="D822" s="238"/>
      <c r="E822" s="84"/>
      <c r="F822" s="84"/>
      <c r="G822" s="238"/>
      <c r="H822" s="238"/>
      <c r="I822" s="238"/>
      <c r="J822" s="238"/>
      <c r="K822" s="238"/>
      <c r="L822" s="238"/>
      <c r="M822" s="238"/>
      <c r="N822" s="238"/>
      <c r="O822" s="238"/>
      <c r="P822" s="238"/>
      <c r="Q822" s="238"/>
      <c r="R822" s="238"/>
      <c r="S822" s="238"/>
      <c r="T822" s="238"/>
      <c r="U822" s="238"/>
      <c r="V822" s="238"/>
      <c r="W822" s="238"/>
      <c r="X822" s="238"/>
      <c r="Y822" s="238"/>
      <c r="Z822" s="238"/>
      <c r="AA822" s="238"/>
      <c r="AB822" s="238"/>
      <c r="AC822" s="238"/>
      <c r="AD822" s="238"/>
      <c r="AE822" s="238"/>
      <c r="AF822" s="238"/>
      <c r="AG822" s="238"/>
      <c r="AH822" s="238"/>
    </row>
    <row r="823" ht="13.5" customHeight="1">
      <c r="A823" s="238"/>
      <c r="B823" s="238"/>
      <c r="C823" s="238"/>
      <c r="D823" s="238"/>
      <c r="E823" s="84"/>
      <c r="F823" s="84"/>
      <c r="G823" s="238"/>
      <c r="H823" s="238"/>
      <c r="I823" s="238"/>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row>
    <row r="824" ht="13.5" customHeight="1">
      <c r="A824" s="238"/>
      <c r="B824" s="238"/>
      <c r="C824" s="238"/>
      <c r="D824" s="238"/>
      <c r="E824" s="84"/>
      <c r="F824" s="84"/>
      <c r="G824" s="238"/>
      <c r="H824" s="238"/>
      <c r="I824" s="238"/>
      <c r="J824" s="238"/>
      <c r="K824" s="238"/>
      <c r="L824" s="238"/>
      <c r="M824" s="238"/>
      <c r="N824" s="238"/>
      <c r="O824" s="238"/>
      <c r="P824" s="238"/>
      <c r="Q824" s="238"/>
      <c r="R824" s="238"/>
      <c r="S824" s="238"/>
      <c r="T824" s="238"/>
      <c r="U824" s="238"/>
      <c r="V824" s="238"/>
      <c r="W824" s="238"/>
      <c r="X824" s="238"/>
      <c r="Y824" s="238"/>
      <c r="Z824" s="238"/>
      <c r="AA824" s="238"/>
      <c r="AB824" s="238"/>
      <c r="AC824" s="238"/>
      <c r="AD824" s="238"/>
      <c r="AE824" s="238"/>
      <c r="AF824" s="238"/>
      <c r="AG824" s="238"/>
      <c r="AH824" s="238"/>
    </row>
    <row r="825" ht="13.5" customHeight="1">
      <c r="A825" s="238"/>
      <c r="B825" s="238"/>
      <c r="C825" s="238"/>
      <c r="D825" s="238"/>
      <c r="E825" s="84"/>
      <c r="F825" s="84"/>
      <c r="G825" s="238"/>
      <c r="H825" s="238"/>
      <c r="I825" s="238"/>
      <c r="J825" s="238"/>
      <c r="K825" s="238"/>
      <c r="L825" s="238"/>
      <c r="M825" s="238"/>
      <c r="N825" s="238"/>
      <c r="O825" s="238"/>
      <c r="P825" s="238"/>
      <c r="Q825" s="238"/>
      <c r="R825" s="238"/>
      <c r="S825" s="238"/>
      <c r="T825" s="238"/>
      <c r="U825" s="238"/>
      <c r="V825" s="238"/>
      <c r="W825" s="238"/>
      <c r="X825" s="238"/>
      <c r="Y825" s="238"/>
      <c r="Z825" s="238"/>
      <c r="AA825" s="238"/>
      <c r="AB825" s="238"/>
      <c r="AC825" s="238"/>
      <c r="AD825" s="238"/>
      <c r="AE825" s="238"/>
      <c r="AF825" s="238"/>
      <c r="AG825" s="238"/>
      <c r="AH825" s="238"/>
    </row>
    <row r="826" ht="13.5" customHeight="1">
      <c r="A826" s="238"/>
      <c r="B826" s="238"/>
      <c r="C826" s="238"/>
      <c r="D826" s="238"/>
      <c r="E826" s="84"/>
      <c r="F826" s="84"/>
      <c r="G826" s="238"/>
      <c r="H826" s="238"/>
      <c r="I826" s="238"/>
      <c r="J826" s="238"/>
      <c r="K826" s="238"/>
      <c r="L826" s="238"/>
      <c r="M826" s="238"/>
      <c r="N826" s="238"/>
      <c r="O826" s="238"/>
      <c r="P826" s="238"/>
      <c r="Q826" s="238"/>
      <c r="R826" s="238"/>
      <c r="S826" s="238"/>
      <c r="T826" s="238"/>
      <c r="U826" s="238"/>
      <c r="V826" s="238"/>
      <c r="W826" s="238"/>
      <c r="X826" s="238"/>
      <c r="Y826" s="238"/>
      <c r="Z826" s="238"/>
      <c r="AA826" s="238"/>
      <c r="AB826" s="238"/>
      <c r="AC826" s="238"/>
      <c r="AD826" s="238"/>
      <c r="AE826" s="238"/>
      <c r="AF826" s="238"/>
      <c r="AG826" s="238"/>
      <c r="AH826" s="238"/>
    </row>
    <row r="827" ht="13.5" customHeight="1">
      <c r="A827" s="238"/>
      <c r="B827" s="238"/>
      <c r="C827" s="238"/>
      <c r="D827" s="238"/>
      <c r="E827" s="84"/>
      <c r="F827" s="84"/>
      <c r="G827" s="238"/>
      <c r="H827" s="238"/>
      <c r="I827" s="238"/>
      <c r="J827" s="238"/>
      <c r="K827" s="238"/>
      <c r="L827" s="238"/>
      <c r="M827" s="238"/>
      <c r="N827" s="238"/>
      <c r="O827" s="238"/>
      <c r="P827" s="238"/>
      <c r="Q827" s="238"/>
      <c r="R827" s="238"/>
      <c r="S827" s="238"/>
      <c r="T827" s="238"/>
      <c r="U827" s="238"/>
      <c r="V827" s="238"/>
      <c r="W827" s="238"/>
      <c r="X827" s="238"/>
      <c r="Y827" s="238"/>
      <c r="Z827" s="238"/>
      <c r="AA827" s="238"/>
      <c r="AB827" s="238"/>
      <c r="AC827" s="238"/>
      <c r="AD827" s="238"/>
      <c r="AE827" s="238"/>
      <c r="AF827" s="238"/>
      <c r="AG827" s="238"/>
      <c r="AH827" s="238"/>
    </row>
    <row r="828" ht="13.5" customHeight="1">
      <c r="A828" s="238"/>
      <c r="B828" s="238"/>
      <c r="C828" s="238"/>
      <c r="D828" s="238"/>
      <c r="E828" s="84"/>
      <c r="F828" s="84"/>
      <c r="G828" s="238"/>
      <c r="H828" s="238"/>
      <c r="I828" s="238"/>
      <c r="J828" s="238"/>
      <c r="K828" s="238"/>
      <c r="L828" s="238"/>
      <c r="M828" s="238"/>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row>
    <row r="829" ht="13.5" customHeight="1">
      <c r="A829" s="238"/>
      <c r="B829" s="238"/>
      <c r="C829" s="238"/>
      <c r="D829" s="238"/>
      <c r="E829" s="84"/>
      <c r="F829" s="84"/>
      <c r="G829" s="238"/>
      <c r="H829" s="238"/>
      <c r="I829" s="238"/>
      <c r="J829" s="238"/>
      <c r="K829" s="238"/>
      <c r="L829" s="238"/>
      <c r="M829" s="238"/>
      <c r="N829" s="238"/>
      <c r="O829" s="238"/>
      <c r="P829" s="238"/>
      <c r="Q829" s="238"/>
      <c r="R829" s="238"/>
      <c r="S829" s="238"/>
      <c r="T829" s="238"/>
      <c r="U829" s="238"/>
      <c r="V829" s="238"/>
      <c r="W829" s="238"/>
      <c r="X829" s="238"/>
      <c r="Y829" s="238"/>
      <c r="Z829" s="238"/>
      <c r="AA829" s="238"/>
      <c r="AB829" s="238"/>
      <c r="AC829" s="238"/>
      <c r="AD829" s="238"/>
      <c r="AE829" s="238"/>
      <c r="AF829" s="238"/>
      <c r="AG829" s="238"/>
      <c r="AH829" s="238"/>
    </row>
    <row r="830" ht="13.5" customHeight="1">
      <c r="A830" s="238"/>
      <c r="B830" s="238"/>
      <c r="C830" s="238"/>
      <c r="D830" s="238"/>
      <c r="E830" s="84"/>
      <c r="F830" s="84"/>
      <c r="G830" s="238"/>
      <c r="H830" s="238"/>
      <c r="I830" s="238"/>
      <c r="J830" s="238"/>
      <c r="K830" s="238"/>
      <c r="L830" s="238"/>
      <c r="M830" s="238"/>
      <c r="N830" s="238"/>
      <c r="O830" s="238"/>
      <c r="P830" s="238"/>
      <c r="Q830" s="238"/>
      <c r="R830" s="238"/>
      <c r="S830" s="238"/>
      <c r="T830" s="238"/>
      <c r="U830" s="238"/>
      <c r="V830" s="238"/>
      <c r="W830" s="238"/>
      <c r="X830" s="238"/>
      <c r="Y830" s="238"/>
      <c r="Z830" s="238"/>
      <c r="AA830" s="238"/>
      <c r="AB830" s="238"/>
      <c r="AC830" s="238"/>
      <c r="AD830" s="238"/>
      <c r="AE830" s="238"/>
      <c r="AF830" s="238"/>
      <c r="AG830" s="238"/>
      <c r="AH830" s="238"/>
    </row>
    <row r="831" ht="13.5" customHeight="1">
      <c r="A831" s="238"/>
      <c r="B831" s="238"/>
      <c r="C831" s="238"/>
      <c r="D831" s="238"/>
      <c r="E831" s="84"/>
      <c r="F831" s="84"/>
      <c r="G831" s="238"/>
      <c r="H831" s="238"/>
      <c r="I831" s="238"/>
      <c r="J831" s="238"/>
      <c r="K831" s="238"/>
      <c r="L831" s="238"/>
      <c r="M831" s="238"/>
      <c r="N831" s="238"/>
      <c r="O831" s="238"/>
      <c r="P831" s="238"/>
      <c r="Q831" s="238"/>
      <c r="R831" s="238"/>
      <c r="S831" s="238"/>
      <c r="T831" s="238"/>
      <c r="U831" s="238"/>
      <c r="V831" s="238"/>
      <c r="W831" s="238"/>
      <c r="X831" s="238"/>
      <c r="Y831" s="238"/>
      <c r="Z831" s="238"/>
      <c r="AA831" s="238"/>
      <c r="AB831" s="238"/>
      <c r="AC831" s="238"/>
      <c r="AD831" s="238"/>
      <c r="AE831" s="238"/>
      <c r="AF831" s="238"/>
      <c r="AG831" s="238"/>
      <c r="AH831" s="238"/>
    </row>
    <row r="832" ht="13.5" customHeight="1">
      <c r="A832" s="238"/>
      <c r="B832" s="238"/>
      <c r="C832" s="238"/>
      <c r="D832" s="238"/>
      <c r="E832" s="84"/>
      <c r="F832" s="84"/>
      <c r="G832" s="238"/>
      <c r="H832" s="238"/>
      <c r="I832" s="238"/>
      <c r="J832" s="238"/>
      <c r="K832" s="238"/>
      <c r="L832" s="238"/>
      <c r="M832" s="238"/>
      <c r="N832" s="238"/>
      <c r="O832" s="238"/>
      <c r="P832" s="238"/>
      <c r="Q832" s="238"/>
      <c r="R832" s="238"/>
      <c r="S832" s="238"/>
      <c r="T832" s="238"/>
      <c r="U832" s="238"/>
      <c r="V832" s="238"/>
      <c r="W832" s="238"/>
      <c r="X832" s="238"/>
      <c r="Y832" s="238"/>
      <c r="Z832" s="238"/>
      <c r="AA832" s="238"/>
      <c r="AB832" s="238"/>
      <c r="AC832" s="238"/>
      <c r="AD832" s="238"/>
      <c r="AE832" s="238"/>
      <c r="AF832" s="238"/>
      <c r="AG832" s="238"/>
      <c r="AH832" s="238"/>
    </row>
    <row r="833" ht="13.5" customHeight="1">
      <c r="A833" s="238"/>
      <c r="B833" s="238"/>
      <c r="C833" s="238"/>
      <c r="D833" s="238"/>
      <c r="E833" s="84"/>
      <c r="F833" s="84"/>
      <c r="G833" s="238"/>
      <c r="H833" s="238"/>
      <c r="I833" s="238"/>
      <c r="J833" s="238"/>
      <c r="K833" s="238"/>
      <c r="L833" s="238"/>
      <c r="M833" s="238"/>
      <c r="N833" s="238"/>
      <c r="O833" s="238"/>
      <c r="P833" s="238"/>
      <c r="Q833" s="238"/>
      <c r="R833" s="238"/>
      <c r="S833" s="238"/>
      <c r="T833" s="238"/>
      <c r="U833" s="238"/>
      <c r="V833" s="238"/>
      <c r="W833" s="238"/>
      <c r="X833" s="238"/>
      <c r="Y833" s="238"/>
      <c r="Z833" s="238"/>
      <c r="AA833" s="238"/>
      <c r="AB833" s="238"/>
      <c r="AC833" s="238"/>
      <c r="AD833" s="238"/>
      <c r="AE833" s="238"/>
      <c r="AF833" s="238"/>
      <c r="AG833" s="238"/>
      <c r="AH833" s="238"/>
    </row>
    <row r="834" ht="13.5" customHeight="1">
      <c r="A834" s="238"/>
      <c r="B834" s="238"/>
      <c r="C834" s="238"/>
      <c r="D834" s="238"/>
      <c r="E834" s="84"/>
      <c r="F834" s="84"/>
      <c r="G834" s="238"/>
      <c r="H834" s="238"/>
      <c r="I834" s="238"/>
      <c r="J834" s="238"/>
      <c r="K834" s="238"/>
      <c r="L834" s="238"/>
      <c r="M834" s="238"/>
      <c r="N834" s="238"/>
      <c r="O834" s="238"/>
      <c r="P834" s="238"/>
      <c r="Q834" s="238"/>
      <c r="R834" s="238"/>
      <c r="S834" s="238"/>
      <c r="T834" s="238"/>
      <c r="U834" s="238"/>
      <c r="V834" s="238"/>
      <c r="W834" s="238"/>
      <c r="X834" s="238"/>
      <c r="Y834" s="238"/>
      <c r="Z834" s="238"/>
      <c r="AA834" s="238"/>
      <c r="AB834" s="238"/>
      <c r="AC834" s="238"/>
      <c r="AD834" s="238"/>
      <c r="AE834" s="238"/>
      <c r="AF834" s="238"/>
      <c r="AG834" s="238"/>
      <c r="AH834" s="238"/>
    </row>
    <row r="835" ht="13.5" customHeight="1">
      <c r="A835" s="238"/>
      <c r="B835" s="238"/>
      <c r="C835" s="238"/>
      <c r="D835" s="238"/>
      <c r="E835" s="84"/>
      <c r="F835" s="84"/>
      <c r="G835" s="238"/>
      <c r="H835" s="238"/>
      <c r="I835" s="238"/>
      <c r="J835" s="238"/>
      <c r="K835" s="238"/>
      <c r="L835" s="238"/>
      <c r="M835" s="238"/>
      <c r="N835" s="238"/>
      <c r="O835" s="238"/>
      <c r="P835" s="238"/>
      <c r="Q835" s="238"/>
      <c r="R835" s="238"/>
      <c r="S835" s="238"/>
      <c r="T835" s="238"/>
      <c r="U835" s="238"/>
      <c r="V835" s="238"/>
      <c r="W835" s="238"/>
      <c r="X835" s="238"/>
      <c r="Y835" s="238"/>
      <c r="Z835" s="238"/>
      <c r="AA835" s="238"/>
      <c r="AB835" s="238"/>
      <c r="AC835" s="238"/>
      <c r="AD835" s="238"/>
      <c r="AE835" s="238"/>
      <c r="AF835" s="238"/>
      <c r="AG835" s="238"/>
      <c r="AH835" s="238"/>
    </row>
    <row r="836" ht="13.5" customHeight="1">
      <c r="A836" s="238"/>
      <c r="B836" s="238"/>
      <c r="C836" s="238"/>
      <c r="D836" s="238"/>
      <c r="E836" s="84"/>
      <c r="F836" s="84"/>
      <c r="G836" s="238"/>
      <c r="H836" s="238"/>
      <c r="I836" s="238"/>
      <c r="J836" s="238"/>
      <c r="K836" s="238"/>
      <c r="L836" s="238"/>
      <c r="M836" s="238"/>
      <c r="N836" s="238"/>
      <c r="O836" s="238"/>
      <c r="P836" s="238"/>
      <c r="Q836" s="238"/>
      <c r="R836" s="238"/>
      <c r="S836" s="238"/>
      <c r="T836" s="238"/>
      <c r="U836" s="238"/>
      <c r="V836" s="238"/>
      <c r="W836" s="238"/>
      <c r="X836" s="238"/>
      <c r="Y836" s="238"/>
      <c r="Z836" s="238"/>
      <c r="AA836" s="238"/>
      <c r="AB836" s="238"/>
      <c r="AC836" s="238"/>
      <c r="AD836" s="238"/>
      <c r="AE836" s="238"/>
      <c r="AF836" s="238"/>
      <c r="AG836" s="238"/>
      <c r="AH836" s="238"/>
    </row>
    <row r="837" ht="13.5" customHeight="1">
      <c r="A837" s="238"/>
      <c r="B837" s="238"/>
      <c r="C837" s="238"/>
      <c r="D837" s="238"/>
      <c r="E837" s="84"/>
      <c r="F837" s="84"/>
      <c r="G837" s="238"/>
      <c r="H837" s="238"/>
      <c r="I837" s="238"/>
      <c r="J837" s="238"/>
      <c r="K837" s="238"/>
      <c r="L837" s="238"/>
      <c r="M837" s="238"/>
      <c r="N837" s="238"/>
      <c r="O837" s="238"/>
      <c r="P837" s="238"/>
      <c r="Q837" s="238"/>
      <c r="R837" s="238"/>
      <c r="S837" s="238"/>
      <c r="T837" s="238"/>
      <c r="U837" s="238"/>
      <c r="V837" s="238"/>
      <c r="W837" s="238"/>
      <c r="X837" s="238"/>
      <c r="Y837" s="238"/>
      <c r="Z837" s="238"/>
      <c r="AA837" s="238"/>
      <c r="AB837" s="238"/>
      <c r="AC837" s="238"/>
      <c r="AD837" s="238"/>
      <c r="AE837" s="238"/>
      <c r="AF837" s="238"/>
      <c r="AG837" s="238"/>
      <c r="AH837" s="238"/>
    </row>
    <row r="838" ht="13.5" customHeight="1">
      <c r="A838" s="238"/>
      <c r="B838" s="238"/>
      <c r="C838" s="238"/>
      <c r="D838" s="238"/>
      <c r="E838" s="84"/>
      <c r="F838" s="84"/>
      <c r="G838" s="238"/>
      <c r="H838" s="238"/>
      <c r="I838" s="238"/>
      <c r="J838" s="238"/>
      <c r="K838" s="238"/>
      <c r="L838" s="238"/>
      <c r="M838" s="238"/>
      <c r="N838" s="238"/>
      <c r="O838" s="238"/>
      <c r="P838" s="238"/>
      <c r="Q838" s="238"/>
      <c r="R838" s="238"/>
      <c r="S838" s="238"/>
      <c r="T838" s="238"/>
      <c r="U838" s="238"/>
      <c r="V838" s="238"/>
      <c r="W838" s="238"/>
      <c r="X838" s="238"/>
      <c r="Y838" s="238"/>
      <c r="Z838" s="238"/>
      <c r="AA838" s="238"/>
      <c r="AB838" s="238"/>
      <c r="AC838" s="238"/>
      <c r="AD838" s="238"/>
      <c r="AE838" s="238"/>
      <c r="AF838" s="238"/>
      <c r="AG838" s="238"/>
      <c r="AH838" s="238"/>
    </row>
    <row r="839" ht="13.5" customHeight="1">
      <c r="A839" s="238"/>
      <c r="B839" s="238"/>
      <c r="C839" s="238"/>
      <c r="D839" s="238"/>
      <c r="E839" s="84"/>
      <c r="F839" s="84"/>
      <c r="G839" s="238"/>
      <c r="H839" s="238"/>
      <c r="I839" s="238"/>
      <c r="J839" s="238"/>
      <c r="K839" s="238"/>
      <c r="L839" s="238"/>
      <c r="M839" s="238"/>
      <c r="N839" s="238"/>
      <c r="O839" s="238"/>
      <c r="P839" s="238"/>
      <c r="Q839" s="238"/>
      <c r="R839" s="238"/>
      <c r="S839" s="238"/>
      <c r="T839" s="238"/>
      <c r="U839" s="238"/>
      <c r="V839" s="238"/>
      <c r="W839" s="238"/>
      <c r="X839" s="238"/>
      <c r="Y839" s="238"/>
      <c r="Z839" s="238"/>
      <c r="AA839" s="238"/>
      <c r="AB839" s="238"/>
      <c r="AC839" s="238"/>
      <c r="AD839" s="238"/>
      <c r="AE839" s="238"/>
      <c r="AF839" s="238"/>
      <c r="AG839" s="238"/>
      <c r="AH839" s="238"/>
    </row>
    <row r="840" ht="13.5" customHeight="1">
      <c r="A840" s="238"/>
      <c r="B840" s="238"/>
      <c r="C840" s="238"/>
      <c r="D840" s="238"/>
      <c r="E840" s="84"/>
      <c r="F840" s="84"/>
      <c r="G840" s="238"/>
      <c r="H840" s="238"/>
      <c r="I840" s="238"/>
      <c r="J840" s="238"/>
      <c r="K840" s="238"/>
      <c r="L840" s="238"/>
      <c r="M840" s="238"/>
      <c r="N840" s="238"/>
      <c r="O840" s="238"/>
      <c r="P840" s="238"/>
      <c r="Q840" s="238"/>
      <c r="R840" s="238"/>
      <c r="S840" s="238"/>
      <c r="T840" s="238"/>
      <c r="U840" s="238"/>
      <c r="V840" s="238"/>
      <c r="W840" s="238"/>
      <c r="X840" s="238"/>
      <c r="Y840" s="238"/>
      <c r="Z840" s="238"/>
      <c r="AA840" s="238"/>
      <c r="AB840" s="238"/>
      <c r="AC840" s="238"/>
      <c r="AD840" s="238"/>
      <c r="AE840" s="238"/>
      <c r="AF840" s="238"/>
      <c r="AG840" s="238"/>
      <c r="AH840" s="238"/>
    </row>
    <row r="841" ht="13.5" customHeight="1">
      <c r="A841" s="238"/>
      <c r="B841" s="238"/>
      <c r="C841" s="238"/>
      <c r="D841" s="238"/>
      <c r="E841" s="84"/>
      <c r="F841" s="84"/>
      <c r="G841" s="238"/>
      <c r="H841" s="238"/>
      <c r="I841" s="238"/>
      <c r="J841" s="238"/>
      <c r="K841" s="238"/>
      <c r="L841" s="238"/>
      <c r="M841" s="238"/>
      <c r="N841" s="238"/>
      <c r="O841" s="238"/>
      <c r="P841" s="238"/>
      <c r="Q841" s="238"/>
      <c r="R841" s="238"/>
      <c r="S841" s="238"/>
      <c r="T841" s="238"/>
      <c r="U841" s="238"/>
      <c r="V841" s="238"/>
      <c r="W841" s="238"/>
      <c r="X841" s="238"/>
      <c r="Y841" s="238"/>
      <c r="Z841" s="238"/>
      <c r="AA841" s="238"/>
      <c r="AB841" s="238"/>
      <c r="AC841" s="238"/>
      <c r="AD841" s="238"/>
      <c r="AE841" s="238"/>
      <c r="AF841" s="238"/>
      <c r="AG841" s="238"/>
      <c r="AH841" s="238"/>
    </row>
    <row r="842" ht="13.5" customHeight="1">
      <c r="A842" s="238"/>
      <c r="B842" s="238"/>
      <c r="C842" s="238"/>
      <c r="D842" s="238"/>
      <c r="E842" s="84"/>
      <c r="F842" s="84"/>
      <c r="G842" s="238"/>
      <c r="H842" s="238"/>
      <c r="I842" s="238"/>
      <c r="J842" s="238"/>
      <c r="K842" s="238"/>
      <c r="L842" s="238"/>
      <c r="M842" s="2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row>
    <row r="843" ht="13.5" customHeight="1">
      <c r="A843" s="238"/>
      <c r="B843" s="238"/>
      <c r="C843" s="238"/>
      <c r="D843" s="238"/>
      <c r="E843" s="84"/>
      <c r="F843" s="84"/>
      <c r="G843" s="238"/>
      <c r="H843" s="238"/>
      <c r="I843" s="238"/>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row>
    <row r="844" ht="13.5" customHeight="1">
      <c r="A844" s="238"/>
      <c r="B844" s="238"/>
      <c r="C844" s="238"/>
      <c r="D844" s="238"/>
      <c r="E844" s="84"/>
      <c r="F844" s="84"/>
      <c r="G844" s="238"/>
      <c r="H844" s="238"/>
      <c r="I844" s="238"/>
      <c r="J844" s="238"/>
      <c r="K844" s="238"/>
      <c r="L844" s="238"/>
      <c r="M844" s="238"/>
      <c r="N844" s="238"/>
      <c r="O844" s="238"/>
      <c r="P844" s="238"/>
      <c r="Q844" s="238"/>
      <c r="R844" s="238"/>
      <c r="S844" s="238"/>
      <c r="T844" s="238"/>
      <c r="U844" s="238"/>
      <c r="V844" s="238"/>
      <c r="W844" s="238"/>
      <c r="X844" s="238"/>
      <c r="Y844" s="238"/>
      <c r="Z844" s="238"/>
      <c r="AA844" s="238"/>
      <c r="AB844" s="238"/>
      <c r="AC844" s="238"/>
      <c r="AD844" s="238"/>
      <c r="AE844" s="238"/>
      <c r="AF844" s="238"/>
      <c r="AG844" s="238"/>
      <c r="AH844" s="238"/>
    </row>
    <row r="845" ht="13.5" customHeight="1">
      <c r="A845" s="238"/>
      <c r="B845" s="238"/>
      <c r="C845" s="238"/>
      <c r="D845" s="238"/>
      <c r="E845" s="84"/>
      <c r="F845" s="84"/>
      <c r="G845" s="238"/>
      <c r="H845" s="238"/>
      <c r="I845" s="238"/>
      <c r="J845" s="238"/>
      <c r="K845" s="238"/>
      <c r="L845" s="238"/>
      <c r="M845" s="238"/>
      <c r="N845" s="238"/>
      <c r="O845" s="238"/>
      <c r="P845" s="238"/>
      <c r="Q845" s="238"/>
      <c r="R845" s="238"/>
      <c r="S845" s="238"/>
      <c r="T845" s="238"/>
      <c r="U845" s="238"/>
      <c r="V845" s="238"/>
      <c r="W845" s="238"/>
      <c r="X845" s="238"/>
      <c r="Y845" s="238"/>
      <c r="Z845" s="238"/>
      <c r="AA845" s="238"/>
      <c r="AB845" s="238"/>
      <c r="AC845" s="238"/>
      <c r="AD845" s="238"/>
      <c r="AE845" s="238"/>
      <c r="AF845" s="238"/>
      <c r="AG845" s="238"/>
      <c r="AH845" s="238"/>
    </row>
    <row r="846" ht="13.5" customHeight="1">
      <c r="A846" s="238"/>
      <c r="B846" s="238"/>
      <c r="C846" s="238"/>
      <c r="D846" s="238"/>
      <c r="E846" s="84"/>
      <c r="F846" s="84"/>
      <c r="G846" s="238"/>
      <c r="H846" s="238"/>
      <c r="I846" s="238"/>
      <c r="J846" s="238"/>
      <c r="K846" s="238"/>
      <c r="L846" s="238"/>
      <c r="M846" s="238"/>
      <c r="N846" s="238"/>
      <c r="O846" s="238"/>
      <c r="P846" s="238"/>
      <c r="Q846" s="238"/>
      <c r="R846" s="238"/>
      <c r="S846" s="238"/>
      <c r="T846" s="238"/>
      <c r="U846" s="238"/>
      <c r="V846" s="238"/>
      <c r="W846" s="238"/>
      <c r="X846" s="238"/>
      <c r="Y846" s="238"/>
      <c r="Z846" s="238"/>
      <c r="AA846" s="238"/>
      <c r="AB846" s="238"/>
      <c r="AC846" s="238"/>
      <c r="AD846" s="238"/>
      <c r="AE846" s="238"/>
      <c r="AF846" s="238"/>
      <c r="AG846" s="238"/>
      <c r="AH846" s="238"/>
    </row>
    <row r="847" ht="13.5" customHeight="1">
      <c r="A847" s="238"/>
      <c r="B847" s="238"/>
      <c r="C847" s="238"/>
      <c r="D847" s="238"/>
      <c r="E847" s="84"/>
      <c r="F847" s="84"/>
      <c r="G847" s="238"/>
      <c r="H847" s="238"/>
      <c r="I847" s="238"/>
      <c r="J847" s="238"/>
      <c r="K847" s="238"/>
      <c r="L847" s="238"/>
      <c r="M847" s="238"/>
      <c r="N847" s="238"/>
      <c r="O847" s="238"/>
      <c r="P847" s="238"/>
      <c r="Q847" s="238"/>
      <c r="R847" s="238"/>
      <c r="S847" s="238"/>
      <c r="T847" s="238"/>
      <c r="U847" s="238"/>
      <c r="V847" s="238"/>
      <c r="W847" s="238"/>
      <c r="X847" s="238"/>
      <c r="Y847" s="238"/>
      <c r="Z847" s="238"/>
      <c r="AA847" s="238"/>
      <c r="AB847" s="238"/>
      <c r="AC847" s="238"/>
      <c r="AD847" s="238"/>
      <c r="AE847" s="238"/>
      <c r="AF847" s="238"/>
      <c r="AG847" s="238"/>
      <c r="AH847" s="238"/>
    </row>
    <row r="848" ht="13.5" customHeight="1">
      <c r="A848" s="238"/>
      <c r="B848" s="238"/>
      <c r="C848" s="238"/>
      <c r="D848" s="238"/>
      <c r="E848" s="84"/>
      <c r="F848" s="84"/>
      <c r="G848" s="238"/>
      <c r="H848" s="238"/>
      <c r="I848" s="238"/>
      <c r="J848" s="238"/>
      <c r="K848" s="238"/>
      <c r="L848" s="238"/>
      <c r="M848" s="238"/>
      <c r="N848" s="238"/>
      <c r="O848" s="238"/>
      <c r="P848" s="238"/>
      <c r="Q848" s="238"/>
      <c r="R848" s="238"/>
      <c r="S848" s="238"/>
      <c r="T848" s="238"/>
      <c r="U848" s="238"/>
      <c r="V848" s="238"/>
      <c r="W848" s="238"/>
      <c r="X848" s="238"/>
      <c r="Y848" s="238"/>
      <c r="Z848" s="238"/>
      <c r="AA848" s="238"/>
      <c r="AB848" s="238"/>
      <c r="AC848" s="238"/>
      <c r="AD848" s="238"/>
      <c r="AE848" s="238"/>
      <c r="AF848" s="238"/>
      <c r="AG848" s="238"/>
      <c r="AH848" s="238"/>
    </row>
    <row r="849" ht="13.5" customHeight="1">
      <c r="A849" s="238"/>
      <c r="B849" s="238"/>
      <c r="C849" s="238"/>
      <c r="D849" s="238"/>
      <c r="E849" s="84"/>
      <c r="F849" s="84"/>
      <c r="G849" s="238"/>
      <c r="H849" s="238"/>
      <c r="I849" s="238"/>
      <c r="J849" s="238"/>
      <c r="K849" s="238"/>
      <c r="L849" s="238"/>
      <c r="M849" s="238"/>
      <c r="N849" s="238"/>
      <c r="O849" s="238"/>
      <c r="P849" s="238"/>
      <c r="Q849" s="238"/>
      <c r="R849" s="238"/>
      <c r="S849" s="238"/>
      <c r="T849" s="238"/>
      <c r="U849" s="238"/>
      <c r="V849" s="238"/>
      <c r="W849" s="238"/>
      <c r="X849" s="238"/>
      <c r="Y849" s="238"/>
      <c r="Z849" s="238"/>
      <c r="AA849" s="238"/>
      <c r="AB849" s="238"/>
      <c r="AC849" s="238"/>
      <c r="AD849" s="238"/>
      <c r="AE849" s="238"/>
      <c r="AF849" s="238"/>
      <c r="AG849" s="238"/>
      <c r="AH849" s="238"/>
    </row>
    <row r="850" ht="13.5" customHeight="1">
      <c r="A850" s="238"/>
      <c r="B850" s="238"/>
      <c r="C850" s="238"/>
      <c r="D850" s="238"/>
      <c r="E850" s="84"/>
      <c r="F850" s="84"/>
      <c r="G850" s="238"/>
      <c r="H850" s="238"/>
      <c r="I850" s="238"/>
      <c r="J850" s="238"/>
      <c r="K850" s="238"/>
      <c r="L850" s="238"/>
      <c r="M850" s="238"/>
      <c r="N850" s="238"/>
      <c r="O850" s="238"/>
      <c r="P850" s="238"/>
      <c r="Q850" s="238"/>
      <c r="R850" s="238"/>
      <c r="S850" s="238"/>
      <c r="T850" s="238"/>
      <c r="U850" s="238"/>
      <c r="V850" s="238"/>
      <c r="W850" s="238"/>
      <c r="X850" s="238"/>
      <c r="Y850" s="238"/>
      <c r="Z850" s="238"/>
      <c r="AA850" s="238"/>
      <c r="AB850" s="238"/>
      <c r="AC850" s="238"/>
      <c r="AD850" s="238"/>
      <c r="AE850" s="238"/>
      <c r="AF850" s="238"/>
      <c r="AG850" s="238"/>
      <c r="AH850" s="238"/>
    </row>
    <row r="851" ht="13.5" customHeight="1">
      <c r="A851" s="238"/>
      <c r="B851" s="238"/>
      <c r="C851" s="238"/>
      <c r="D851" s="238"/>
      <c r="E851" s="84"/>
      <c r="F851" s="84"/>
      <c r="G851" s="238"/>
      <c r="H851" s="238"/>
      <c r="I851" s="238"/>
      <c r="J851" s="238"/>
      <c r="K851" s="238"/>
      <c r="L851" s="238"/>
      <c r="M851" s="238"/>
      <c r="N851" s="238"/>
      <c r="O851" s="238"/>
      <c r="P851" s="238"/>
      <c r="Q851" s="238"/>
      <c r="R851" s="238"/>
      <c r="S851" s="238"/>
      <c r="T851" s="238"/>
      <c r="U851" s="238"/>
      <c r="V851" s="238"/>
      <c r="W851" s="238"/>
      <c r="X851" s="238"/>
      <c r="Y851" s="238"/>
      <c r="Z851" s="238"/>
      <c r="AA851" s="238"/>
      <c r="AB851" s="238"/>
      <c r="AC851" s="238"/>
      <c r="AD851" s="238"/>
      <c r="AE851" s="238"/>
      <c r="AF851" s="238"/>
      <c r="AG851" s="238"/>
      <c r="AH851" s="238"/>
    </row>
    <row r="852" ht="13.5" customHeight="1">
      <c r="A852" s="238"/>
      <c r="B852" s="238"/>
      <c r="C852" s="238"/>
      <c r="D852" s="238"/>
      <c r="E852" s="84"/>
      <c r="F852" s="84"/>
      <c r="G852" s="238"/>
      <c r="H852" s="238"/>
      <c r="I852" s="238"/>
      <c r="J852" s="238"/>
      <c r="K852" s="238"/>
      <c r="L852" s="238"/>
      <c r="M852" s="238"/>
      <c r="N852" s="238"/>
      <c r="O852" s="238"/>
      <c r="P852" s="238"/>
      <c r="Q852" s="238"/>
      <c r="R852" s="238"/>
      <c r="S852" s="238"/>
      <c r="T852" s="238"/>
      <c r="U852" s="238"/>
      <c r="V852" s="238"/>
      <c r="W852" s="238"/>
      <c r="X852" s="238"/>
      <c r="Y852" s="238"/>
      <c r="Z852" s="238"/>
      <c r="AA852" s="238"/>
      <c r="AB852" s="238"/>
      <c r="AC852" s="238"/>
      <c r="AD852" s="238"/>
      <c r="AE852" s="238"/>
      <c r="AF852" s="238"/>
      <c r="AG852" s="238"/>
      <c r="AH852" s="238"/>
    </row>
    <row r="853" ht="13.5" customHeight="1">
      <c r="A853" s="238"/>
      <c r="B853" s="238"/>
      <c r="C853" s="238"/>
      <c r="D853" s="238"/>
      <c r="E853" s="84"/>
      <c r="F853" s="84"/>
      <c r="G853" s="238"/>
      <c r="H853" s="238"/>
      <c r="I853" s="238"/>
      <c r="J853" s="238"/>
      <c r="K853" s="238"/>
      <c r="L853" s="238"/>
      <c r="M853" s="238"/>
      <c r="N853" s="238"/>
      <c r="O853" s="238"/>
      <c r="P853" s="238"/>
      <c r="Q853" s="238"/>
      <c r="R853" s="238"/>
      <c r="S853" s="238"/>
      <c r="T853" s="238"/>
      <c r="U853" s="238"/>
      <c r="V853" s="238"/>
      <c r="W853" s="238"/>
      <c r="X853" s="238"/>
      <c r="Y853" s="238"/>
      <c r="Z853" s="238"/>
      <c r="AA853" s="238"/>
      <c r="AB853" s="238"/>
      <c r="AC853" s="238"/>
      <c r="AD853" s="238"/>
      <c r="AE853" s="238"/>
      <c r="AF853" s="238"/>
      <c r="AG853" s="238"/>
      <c r="AH853" s="238"/>
    </row>
    <row r="854" ht="13.5" customHeight="1">
      <c r="A854" s="238"/>
      <c r="B854" s="238"/>
      <c r="C854" s="238"/>
      <c r="D854" s="238"/>
      <c r="E854" s="84"/>
      <c r="F854" s="84"/>
      <c r="G854" s="238"/>
      <c r="H854" s="238"/>
      <c r="I854" s="238"/>
      <c r="J854" s="238"/>
      <c r="K854" s="238"/>
      <c r="L854" s="238"/>
      <c r="M854" s="238"/>
      <c r="N854" s="238"/>
      <c r="O854" s="238"/>
      <c r="P854" s="238"/>
      <c r="Q854" s="238"/>
      <c r="R854" s="238"/>
      <c r="S854" s="238"/>
      <c r="T854" s="238"/>
      <c r="U854" s="238"/>
      <c r="V854" s="238"/>
      <c r="W854" s="238"/>
      <c r="X854" s="238"/>
      <c r="Y854" s="238"/>
      <c r="Z854" s="238"/>
      <c r="AA854" s="238"/>
      <c r="AB854" s="238"/>
      <c r="AC854" s="238"/>
      <c r="AD854" s="238"/>
      <c r="AE854" s="238"/>
      <c r="AF854" s="238"/>
      <c r="AG854" s="238"/>
      <c r="AH854" s="238"/>
    </row>
    <row r="855" ht="13.5" customHeight="1">
      <c r="A855" s="238"/>
      <c r="B855" s="238"/>
      <c r="C855" s="238"/>
      <c r="D855" s="238"/>
      <c r="E855" s="84"/>
      <c r="F855" s="84"/>
      <c r="G855" s="238"/>
      <c r="H855" s="238"/>
      <c r="I855" s="238"/>
      <c r="J855" s="238"/>
      <c r="K855" s="238"/>
      <c r="L855" s="238"/>
      <c r="M855" s="238"/>
      <c r="N855" s="238"/>
      <c r="O855" s="238"/>
      <c r="P855" s="238"/>
      <c r="Q855" s="238"/>
      <c r="R855" s="238"/>
      <c r="S855" s="238"/>
      <c r="T855" s="238"/>
      <c r="U855" s="238"/>
      <c r="V855" s="238"/>
      <c r="W855" s="238"/>
      <c r="X855" s="238"/>
      <c r="Y855" s="238"/>
      <c r="Z855" s="238"/>
      <c r="AA855" s="238"/>
      <c r="AB855" s="238"/>
      <c r="AC855" s="238"/>
      <c r="AD855" s="238"/>
      <c r="AE855" s="238"/>
      <c r="AF855" s="238"/>
      <c r="AG855" s="238"/>
      <c r="AH855" s="238"/>
    </row>
    <row r="856" ht="13.5" customHeight="1">
      <c r="A856" s="238"/>
      <c r="B856" s="238"/>
      <c r="C856" s="238"/>
      <c r="D856" s="238"/>
      <c r="E856" s="84"/>
      <c r="F856" s="84"/>
      <c r="G856" s="238"/>
      <c r="H856" s="238"/>
      <c r="I856" s="238"/>
      <c r="J856" s="238"/>
      <c r="K856" s="238"/>
      <c r="L856" s="238"/>
      <c r="M856" s="238"/>
      <c r="N856" s="238"/>
      <c r="O856" s="238"/>
      <c r="P856" s="238"/>
      <c r="Q856" s="238"/>
      <c r="R856" s="238"/>
      <c r="S856" s="238"/>
      <c r="T856" s="238"/>
      <c r="U856" s="238"/>
      <c r="V856" s="238"/>
      <c r="W856" s="238"/>
      <c r="X856" s="238"/>
      <c r="Y856" s="238"/>
      <c r="Z856" s="238"/>
      <c r="AA856" s="238"/>
      <c r="AB856" s="238"/>
      <c r="AC856" s="238"/>
      <c r="AD856" s="238"/>
      <c r="AE856" s="238"/>
      <c r="AF856" s="238"/>
      <c r="AG856" s="238"/>
      <c r="AH856" s="238"/>
    </row>
    <row r="857" ht="13.5" customHeight="1">
      <c r="A857" s="238"/>
      <c r="B857" s="238"/>
      <c r="C857" s="238"/>
      <c r="D857" s="238"/>
      <c r="E857" s="84"/>
      <c r="F857" s="84"/>
      <c r="G857" s="238"/>
      <c r="H857" s="238"/>
      <c r="I857" s="238"/>
      <c r="J857" s="238"/>
      <c r="K857" s="238"/>
      <c r="L857" s="238"/>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row>
    <row r="858" ht="13.5" customHeight="1">
      <c r="A858" s="238"/>
      <c r="B858" s="238"/>
      <c r="C858" s="238"/>
      <c r="D858" s="238"/>
      <c r="E858" s="84"/>
      <c r="F858" s="84"/>
      <c r="G858" s="238"/>
      <c r="H858" s="238"/>
      <c r="I858" s="238"/>
      <c r="J858" s="238"/>
      <c r="K858" s="238"/>
      <c r="L858" s="238"/>
      <c r="M858" s="238"/>
      <c r="N858" s="238"/>
      <c r="O858" s="238"/>
      <c r="P858" s="238"/>
      <c r="Q858" s="238"/>
      <c r="R858" s="238"/>
      <c r="S858" s="238"/>
      <c r="T858" s="238"/>
      <c r="U858" s="238"/>
      <c r="V858" s="238"/>
      <c r="W858" s="238"/>
      <c r="X858" s="238"/>
      <c r="Y858" s="238"/>
      <c r="Z858" s="238"/>
      <c r="AA858" s="238"/>
      <c r="AB858" s="238"/>
      <c r="AC858" s="238"/>
      <c r="AD858" s="238"/>
      <c r="AE858" s="238"/>
      <c r="AF858" s="238"/>
      <c r="AG858" s="238"/>
      <c r="AH858" s="238"/>
    </row>
    <row r="859" ht="13.5" customHeight="1">
      <c r="A859" s="238"/>
      <c r="B859" s="238"/>
      <c r="C859" s="238"/>
      <c r="D859" s="238"/>
      <c r="E859" s="84"/>
      <c r="F859" s="84"/>
      <c r="G859" s="238"/>
      <c r="H859" s="238"/>
      <c r="I859" s="238"/>
      <c r="J859" s="238"/>
      <c r="K859" s="238"/>
      <c r="L859" s="238"/>
      <c r="M859" s="238"/>
      <c r="N859" s="238"/>
      <c r="O859" s="238"/>
      <c r="P859" s="238"/>
      <c r="Q859" s="238"/>
      <c r="R859" s="238"/>
      <c r="S859" s="238"/>
      <c r="T859" s="238"/>
      <c r="U859" s="238"/>
      <c r="V859" s="238"/>
      <c r="W859" s="238"/>
      <c r="X859" s="238"/>
      <c r="Y859" s="238"/>
      <c r="Z859" s="238"/>
      <c r="AA859" s="238"/>
      <c r="AB859" s="238"/>
      <c r="AC859" s="238"/>
      <c r="AD859" s="238"/>
      <c r="AE859" s="238"/>
      <c r="AF859" s="238"/>
      <c r="AG859" s="238"/>
      <c r="AH859" s="238"/>
    </row>
    <row r="860" ht="13.5" customHeight="1">
      <c r="A860" s="238"/>
      <c r="B860" s="238"/>
      <c r="C860" s="238"/>
      <c r="D860" s="238"/>
      <c r="E860" s="84"/>
      <c r="F860" s="84"/>
      <c r="G860" s="238"/>
      <c r="H860" s="238"/>
      <c r="I860" s="238"/>
      <c r="J860" s="238"/>
      <c r="K860" s="238"/>
      <c r="L860" s="238"/>
      <c r="M860" s="238"/>
      <c r="N860" s="238"/>
      <c r="O860" s="238"/>
      <c r="P860" s="238"/>
      <c r="Q860" s="238"/>
      <c r="R860" s="238"/>
      <c r="S860" s="238"/>
      <c r="T860" s="238"/>
      <c r="U860" s="238"/>
      <c r="V860" s="238"/>
      <c r="W860" s="238"/>
      <c r="X860" s="238"/>
      <c r="Y860" s="238"/>
      <c r="Z860" s="238"/>
      <c r="AA860" s="238"/>
      <c r="AB860" s="238"/>
      <c r="AC860" s="238"/>
      <c r="AD860" s="238"/>
      <c r="AE860" s="238"/>
      <c r="AF860" s="238"/>
      <c r="AG860" s="238"/>
      <c r="AH860" s="238"/>
    </row>
    <row r="861" ht="13.5" customHeight="1">
      <c r="A861" s="238"/>
      <c r="B861" s="238"/>
      <c r="C861" s="238"/>
      <c r="D861" s="238"/>
      <c r="E861" s="84"/>
      <c r="F861" s="84"/>
      <c r="G861" s="238"/>
      <c r="H861" s="238"/>
      <c r="I861" s="238"/>
      <c r="J861" s="238"/>
      <c r="K861" s="238"/>
      <c r="L861" s="238"/>
      <c r="M861" s="238"/>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row>
    <row r="862" ht="13.5" customHeight="1">
      <c r="A862" s="238"/>
      <c r="B862" s="238"/>
      <c r="C862" s="238"/>
      <c r="D862" s="238"/>
      <c r="E862" s="84"/>
      <c r="F862" s="84"/>
      <c r="G862" s="238"/>
      <c r="H862" s="238"/>
      <c r="I862" s="238"/>
      <c r="J862" s="238"/>
      <c r="K862" s="238"/>
      <c r="L862" s="238"/>
      <c r="M862" s="238"/>
      <c r="N862" s="238"/>
      <c r="O862" s="238"/>
      <c r="P862" s="238"/>
      <c r="Q862" s="238"/>
      <c r="R862" s="238"/>
      <c r="S862" s="238"/>
      <c r="T862" s="238"/>
      <c r="U862" s="238"/>
      <c r="V862" s="238"/>
      <c r="W862" s="238"/>
      <c r="X862" s="238"/>
      <c r="Y862" s="238"/>
      <c r="Z862" s="238"/>
      <c r="AA862" s="238"/>
      <c r="AB862" s="238"/>
      <c r="AC862" s="238"/>
      <c r="AD862" s="238"/>
      <c r="AE862" s="238"/>
      <c r="AF862" s="238"/>
      <c r="AG862" s="238"/>
      <c r="AH862" s="238"/>
    </row>
    <row r="863" ht="13.5" customHeight="1">
      <c r="A863" s="238"/>
      <c r="B863" s="238"/>
      <c r="C863" s="238"/>
      <c r="D863" s="238"/>
      <c r="E863" s="84"/>
      <c r="F863" s="84"/>
      <c r="G863" s="238"/>
      <c r="H863" s="238"/>
      <c r="I863" s="238"/>
      <c r="J863" s="238"/>
      <c r="K863" s="238"/>
      <c r="L863" s="238"/>
      <c r="M863" s="238"/>
      <c r="N863" s="238"/>
      <c r="O863" s="238"/>
      <c r="P863" s="238"/>
      <c r="Q863" s="238"/>
      <c r="R863" s="238"/>
      <c r="S863" s="238"/>
      <c r="T863" s="238"/>
      <c r="U863" s="238"/>
      <c r="V863" s="238"/>
      <c r="W863" s="238"/>
      <c r="X863" s="238"/>
      <c r="Y863" s="238"/>
      <c r="Z863" s="238"/>
      <c r="AA863" s="238"/>
      <c r="AB863" s="238"/>
      <c r="AC863" s="238"/>
      <c r="AD863" s="238"/>
      <c r="AE863" s="238"/>
      <c r="AF863" s="238"/>
      <c r="AG863" s="238"/>
      <c r="AH863" s="238"/>
    </row>
    <row r="864" ht="13.5" customHeight="1">
      <c r="A864" s="238"/>
      <c r="B864" s="238"/>
      <c r="C864" s="238"/>
      <c r="D864" s="238"/>
      <c r="E864" s="84"/>
      <c r="F864" s="84"/>
      <c r="G864" s="238"/>
      <c r="H864" s="238"/>
      <c r="I864" s="238"/>
      <c r="J864" s="238"/>
      <c r="K864" s="238"/>
      <c r="L864" s="238"/>
      <c r="M864" s="238"/>
      <c r="N864" s="238"/>
      <c r="O864" s="238"/>
      <c r="P864" s="238"/>
      <c r="Q864" s="238"/>
      <c r="R864" s="238"/>
      <c r="S864" s="238"/>
      <c r="T864" s="238"/>
      <c r="U864" s="238"/>
      <c r="V864" s="238"/>
      <c r="W864" s="238"/>
      <c r="X864" s="238"/>
      <c r="Y864" s="238"/>
      <c r="Z864" s="238"/>
      <c r="AA864" s="238"/>
      <c r="AB864" s="238"/>
      <c r="AC864" s="238"/>
      <c r="AD864" s="238"/>
      <c r="AE864" s="238"/>
      <c r="AF864" s="238"/>
      <c r="AG864" s="238"/>
      <c r="AH864" s="238"/>
    </row>
    <row r="865" ht="13.5" customHeight="1">
      <c r="A865" s="238"/>
      <c r="B865" s="238"/>
      <c r="C865" s="238"/>
      <c r="D865" s="238"/>
      <c r="E865" s="84"/>
      <c r="F865" s="84"/>
      <c r="G865" s="238"/>
      <c r="H865" s="238"/>
      <c r="I865" s="238"/>
      <c r="J865" s="238"/>
      <c r="K865" s="238"/>
      <c r="L865" s="238"/>
      <c r="M865" s="238"/>
      <c r="N865" s="238"/>
      <c r="O865" s="238"/>
      <c r="P865" s="238"/>
      <c r="Q865" s="238"/>
      <c r="R865" s="238"/>
      <c r="S865" s="238"/>
      <c r="T865" s="238"/>
      <c r="U865" s="238"/>
      <c r="V865" s="238"/>
      <c r="W865" s="238"/>
      <c r="X865" s="238"/>
      <c r="Y865" s="238"/>
      <c r="Z865" s="238"/>
      <c r="AA865" s="238"/>
      <c r="AB865" s="238"/>
      <c r="AC865" s="238"/>
      <c r="AD865" s="238"/>
      <c r="AE865" s="238"/>
      <c r="AF865" s="238"/>
      <c r="AG865" s="238"/>
      <c r="AH865" s="238"/>
    </row>
    <row r="866" ht="13.5" customHeight="1">
      <c r="A866" s="238"/>
      <c r="B866" s="238"/>
      <c r="C866" s="238"/>
      <c r="D866" s="238"/>
      <c r="E866" s="84"/>
      <c r="F866" s="84"/>
      <c r="G866" s="238"/>
      <c r="H866" s="238"/>
      <c r="I866" s="238"/>
      <c r="J866" s="238"/>
      <c r="K866" s="238"/>
      <c r="L866" s="238"/>
      <c r="M866" s="238"/>
      <c r="N866" s="238"/>
      <c r="O866" s="238"/>
      <c r="P866" s="238"/>
      <c r="Q866" s="238"/>
      <c r="R866" s="238"/>
      <c r="S866" s="238"/>
      <c r="T866" s="238"/>
      <c r="U866" s="238"/>
      <c r="V866" s="238"/>
      <c r="W866" s="238"/>
      <c r="X866" s="238"/>
      <c r="Y866" s="238"/>
      <c r="Z866" s="238"/>
      <c r="AA866" s="238"/>
      <c r="AB866" s="238"/>
      <c r="AC866" s="238"/>
      <c r="AD866" s="238"/>
      <c r="AE866" s="238"/>
      <c r="AF866" s="238"/>
      <c r="AG866" s="238"/>
      <c r="AH866" s="238"/>
    </row>
    <row r="867" ht="13.5" customHeight="1">
      <c r="A867" s="238"/>
      <c r="B867" s="238"/>
      <c r="C867" s="238"/>
      <c r="D867" s="238"/>
      <c r="E867" s="84"/>
      <c r="F867" s="84"/>
      <c r="G867" s="238"/>
      <c r="H867" s="238"/>
      <c r="I867" s="238"/>
      <c r="J867" s="238"/>
      <c r="K867" s="238"/>
      <c r="L867" s="238"/>
      <c r="M867" s="238"/>
      <c r="N867" s="238"/>
      <c r="O867" s="238"/>
      <c r="P867" s="238"/>
      <c r="Q867" s="238"/>
      <c r="R867" s="238"/>
      <c r="S867" s="238"/>
      <c r="T867" s="238"/>
      <c r="U867" s="238"/>
      <c r="V867" s="238"/>
      <c r="W867" s="238"/>
      <c r="X867" s="238"/>
      <c r="Y867" s="238"/>
      <c r="Z867" s="238"/>
      <c r="AA867" s="238"/>
      <c r="AB867" s="238"/>
      <c r="AC867" s="238"/>
      <c r="AD867" s="238"/>
      <c r="AE867" s="238"/>
      <c r="AF867" s="238"/>
      <c r="AG867" s="238"/>
      <c r="AH867" s="238"/>
    </row>
    <row r="868" ht="13.5" customHeight="1">
      <c r="A868" s="238"/>
      <c r="B868" s="238"/>
      <c r="C868" s="238"/>
      <c r="D868" s="238"/>
      <c r="E868" s="84"/>
      <c r="F868" s="84"/>
      <c r="G868" s="238"/>
      <c r="H868" s="238"/>
      <c r="I868" s="238"/>
      <c r="J868" s="238"/>
      <c r="K868" s="238"/>
      <c r="L868" s="238"/>
      <c r="M868" s="238"/>
      <c r="N868" s="238"/>
      <c r="O868" s="238"/>
      <c r="P868" s="238"/>
      <c r="Q868" s="238"/>
      <c r="R868" s="238"/>
      <c r="S868" s="238"/>
      <c r="T868" s="238"/>
      <c r="U868" s="238"/>
      <c r="V868" s="238"/>
      <c r="W868" s="238"/>
      <c r="X868" s="238"/>
      <c r="Y868" s="238"/>
      <c r="Z868" s="238"/>
      <c r="AA868" s="238"/>
      <c r="AB868" s="238"/>
      <c r="AC868" s="238"/>
      <c r="AD868" s="238"/>
      <c r="AE868" s="238"/>
      <c r="AF868" s="238"/>
      <c r="AG868" s="238"/>
      <c r="AH868" s="238"/>
    </row>
    <row r="869" ht="13.5" customHeight="1">
      <c r="A869" s="238"/>
      <c r="B869" s="238"/>
      <c r="C869" s="238"/>
      <c r="D869" s="238"/>
      <c r="E869" s="84"/>
      <c r="F869" s="84"/>
      <c r="G869" s="238"/>
      <c r="H869" s="238"/>
      <c r="I869" s="238"/>
      <c r="J869" s="238"/>
      <c r="K869" s="238"/>
      <c r="L869" s="238"/>
      <c r="M869" s="238"/>
      <c r="N869" s="238"/>
      <c r="O869" s="238"/>
      <c r="P869" s="238"/>
      <c r="Q869" s="238"/>
      <c r="R869" s="238"/>
      <c r="S869" s="238"/>
      <c r="T869" s="238"/>
      <c r="U869" s="238"/>
      <c r="V869" s="238"/>
      <c r="W869" s="238"/>
      <c r="X869" s="238"/>
      <c r="Y869" s="238"/>
      <c r="Z869" s="238"/>
      <c r="AA869" s="238"/>
      <c r="AB869" s="238"/>
      <c r="AC869" s="238"/>
      <c r="AD869" s="238"/>
      <c r="AE869" s="238"/>
      <c r="AF869" s="238"/>
      <c r="AG869" s="238"/>
      <c r="AH869" s="238"/>
    </row>
    <row r="870" ht="13.5" customHeight="1">
      <c r="A870" s="238"/>
      <c r="B870" s="238"/>
      <c r="C870" s="238"/>
      <c r="D870" s="238"/>
      <c r="E870" s="84"/>
      <c r="F870" s="84"/>
      <c r="G870" s="238"/>
      <c r="H870" s="238"/>
      <c r="I870" s="238"/>
      <c r="J870" s="238"/>
      <c r="K870" s="238"/>
      <c r="L870" s="238"/>
      <c r="M870" s="238"/>
      <c r="N870" s="238"/>
      <c r="O870" s="238"/>
      <c r="P870" s="238"/>
      <c r="Q870" s="238"/>
      <c r="R870" s="238"/>
      <c r="S870" s="238"/>
      <c r="T870" s="238"/>
      <c r="U870" s="238"/>
      <c r="V870" s="238"/>
      <c r="W870" s="238"/>
      <c r="X870" s="238"/>
      <c r="Y870" s="238"/>
      <c r="Z870" s="238"/>
      <c r="AA870" s="238"/>
      <c r="AB870" s="238"/>
      <c r="AC870" s="238"/>
      <c r="AD870" s="238"/>
      <c r="AE870" s="238"/>
      <c r="AF870" s="238"/>
      <c r="AG870" s="238"/>
      <c r="AH870" s="238"/>
    </row>
    <row r="871" ht="13.5" customHeight="1">
      <c r="A871" s="238"/>
      <c r="B871" s="238"/>
      <c r="C871" s="238"/>
      <c r="D871" s="238"/>
      <c r="E871" s="84"/>
      <c r="F871" s="84"/>
      <c r="G871" s="238"/>
      <c r="H871" s="238"/>
      <c r="I871" s="238"/>
      <c r="J871" s="238"/>
      <c r="K871" s="238"/>
      <c r="L871" s="238"/>
      <c r="M871" s="238"/>
      <c r="N871" s="238"/>
      <c r="O871" s="238"/>
      <c r="P871" s="238"/>
      <c r="Q871" s="238"/>
      <c r="R871" s="238"/>
      <c r="S871" s="238"/>
      <c r="T871" s="238"/>
      <c r="U871" s="238"/>
      <c r="V871" s="238"/>
      <c r="W871" s="238"/>
      <c r="X871" s="238"/>
      <c r="Y871" s="238"/>
      <c r="Z871" s="238"/>
      <c r="AA871" s="238"/>
      <c r="AB871" s="238"/>
      <c r="AC871" s="238"/>
      <c r="AD871" s="238"/>
      <c r="AE871" s="238"/>
      <c r="AF871" s="238"/>
      <c r="AG871" s="238"/>
      <c r="AH871" s="238"/>
    </row>
    <row r="872" ht="13.5" customHeight="1">
      <c r="A872" s="238"/>
      <c r="B872" s="238"/>
      <c r="C872" s="238"/>
      <c r="D872" s="238"/>
      <c r="E872" s="84"/>
      <c r="F872" s="84"/>
      <c r="G872" s="238"/>
      <c r="H872" s="238"/>
      <c r="I872" s="238"/>
      <c r="J872" s="238"/>
      <c r="K872" s="238"/>
      <c r="L872" s="238"/>
      <c r="M872" s="238"/>
      <c r="N872" s="238"/>
      <c r="O872" s="238"/>
      <c r="P872" s="238"/>
      <c r="Q872" s="238"/>
      <c r="R872" s="238"/>
      <c r="S872" s="238"/>
      <c r="T872" s="238"/>
      <c r="U872" s="238"/>
      <c r="V872" s="238"/>
      <c r="W872" s="238"/>
      <c r="X872" s="238"/>
      <c r="Y872" s="238"/>
      <c r="Z872" s="238"/>
      <c r="AA872" s="238"/>
      <c r="AB872" s="238"/>
      <c r="AC872" s="238"/>
      <c r="AD872" s="238"/>
      <c r="AE872" s="238"/>
      <c r="AF872" s="238"/>
      <c r="AG872" s="238"/>
      <c r="AH872" s="238"/>
    </row>
    <row r="873" ht="13.5" customHeight="1">
      <c r="A873" s="238"/>
      <c r="B873" s="238"/>
      <c r="C873" s="238"/>
      <c r="D873" s="238"/>
      <c r="E873" s="84"/>
      <c r="F873" s="84"/>
      <c r="G873" s="238"/>
      <c r="H873" s="238"/>
      <c r="I873" s="238"/>
      <c r="J873" s="238"/>
      <c r="K873" s="238"/>
      <c r="L873" s="238"/>
      <c r="M873" s="238"/>
      <c r="N873" s="238"/>
      <c r="O873" s="238"/>
      <c r="P873" s="238"/>
      <c r="Q873" s="238"/>
      <c r="R873" s="238"/>
      <c r="S873" s="238"/>
      <c r="T873" s="238"/>
      <c r="U873" s="238"/>
      <c r="V873" s="238"/>
      <c r="W873" s="238"/>
      <c r="X873" s="238"/>
      <c r="Y873" s="238"/>
      <c r="Z873" s="238"/>
      <c r="AA873" s="238"/>
      <c r="AB873" s="238"/>
      <c r="AC873" s="238"/>
      <c r="AD873" s="238"/>
      <c r="AE873" s="238"/>
      <c r="AF873" s="238"/>
      <c r="AG873" s="238"/>
      <c r="AH873" s="238"/>
    </row>
    <row r="874" ht="13.5" customHeight="1">
      <c r="A874" s="238"/>
      <c r="B874" s="238"/>
      <c r="C874" s="238"/>
      <c r="D874" s="238"/>
      <c r="E874" s="84"/>
      <c r="F874" s="84"/>
      <c r="G874" s="238"/>
      <c r="H874" s="238"/>
      <c r="I874" s="238"/>
      <c r="J874" s="238"/>
      <c r="K874" s="238"/>
      <c r="L874" s="238"/>
      <c r="M874" s="238"/>
      <c r="N874" s="238"/>
      <c r="O874" s="238"/>
      <c r="P874" s="238"/>
      <c r="Q874" s="238"/>
      <c r="R874" s="238"/>
      <c r="S874" s="238"/>
      <c r="T874" s="238"/>
      <c r="U874" s="238"/>
      <c r="V874" s="238"/>
      <c r="W874" s="238"/>
      <c r="X874" s="238"/>
      <c r="Y874" s="238"/>
      <c r="Z874" s="238"/>
      <c r="AA874" s="238"/>
      <c r="AB874" s="238"/>
      <c r="AC874" s="238"/>
      <c r="AD874" s="238"/>
      <c r="AE874" s="238"/>
      <c r="AF874" s="238"/>
      <c r="AG874" s="238"/>
      <c r="AH874" s="238"/>
    </row>
    <row r="875" ht="13.5" customHeight="1">
      <c r="A875" s="238"/>
      <c r="B875" s="238"/>
      <c r="C875" s="238"/>
      <c r="D875" s="238"/>
      <c r="E875" s="84"/>
      <c r="F875" s="84"/>
      <c r="G875" s="238"/>
      <c r="H875" s="238"/>
      <c r="I875" s="238"/>
      <c r="J875" s="238"/>
      <c r="K875" s="238"/>
      <c r="L875" s="238"/>
      <c r="M875" s="238"/>
      <c r="N875" s="238"/>
      <c r="O875" s="238"/>
      <c r="P875" s="238"/>
      <c r="Q875" s="238"/>
      <c r="R875" s="238"/>
      <c r="S875" s="238"/>
      <c r="T875" s="238"/>
      <c r="U875" s="238"/>
      <c r="V875" s="238"/>
      <c r="W875" s="238"/>
      <c r="X875" s="238"/>
      <c r="Y875" s="238"/>
      <c r="Z875" s="238"/>
      <c r="AA875" s="238"/>
      <c r="AB875" s="238"/>
      <c r="AC875" s="238"/>
      <c r="AD875" s="238"/>
      <c r="AE875" s="238"/>
      <c r="AF875" s="238"/>
      <c r="AG875" s="238"/>
      <c r="AH875" s="238"/>
    </row>
    <row r="876" ht="13.5" customHeight="1">
      <c r="A876" s="238"/>
      <c r="B876" s="238"/>
      <c r="C876" s="238"/>
      <c r="D876" s="238"/>
      <c r="E876" s="84"/>
      <c r="F876" s="84"/>
      <c r="G876" s="238"/>
      <c r="H876" s="238"/>
      <c r="I876" s="238"/>
      <c r="J876" s="238"/>
      <c r="K876" s="238"/>
      <c r="L876" s="238"/>
      <c r="M876" s="238"/>
      <c r="N876" s="238"/>
      <c r="O876" s="238"/>
      <c r="P876" s="238"/>
      <c r="Q876" s="238"/>
      <c r="R876" s="238"/>
      <c r="S876" s="238"/>
      <c r="T876" s="238"/>
      <c r="U876" s="238"/>
      <c r="V876" s="238"/>
      <c r="W876" s="238"/>
      <c r="X876" s="238"/>
      <c r="Y876" s="238"/>
      <c r="Z876" s="238"/>
      <c r="AA876" s="238"/>
      <c r="AB876" s="238"/>
      <c r="AC876" s="238"/>
      <c r="AD876" s="238"/>
      <c r="AE876" s="238"/>
      <c r="AF876" s="238"/>
      <c r="AG876" s="238"/>
      <c r="AH876" s="238"/>
    </row>
    <row r="877" ht="13.5" customHeight="1">
      <c r="A877" s="238"/>
      <c r="B877" s="238"/>
      <c r="C877" s="238"/>
      <c r="D877" s="238"/>
      <c r="E877" s="84"/>
      <c r="F877" s="84"/>
      <c r="G877" s="238"/>
      <c r="H877" s="238"/>
      <c r="I877" s="238"/>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row>
    <row r="878" ht="13.5" customHeight="1">
      <c r="A878" s="238"/>
      <c r="B878" s="238"/>
      <c r="C878" s="238"/>
      <c r="D878" s="238"/>
      <c r="E878" s="84"/>
      <c r="F878" s="84"/>
      <c r="G878" s="238"/>
      <c r="H878" s="238"/>
      <c r="I878" s="238"/>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row>
    <row r="879" ht="13.5" customHeight="1">
      <c r="A879" s="238"/>
      <c r="B879" s="238"/>
      <c r="C879" s="238"/>
      <c r="D879" s="238"/>
      <c r="E879" s="84"/>
      <c r="F879" s="84"/>
      <c r="G879" s="238"/>
      <c r="H879" s="238"/>
      <c r="I879" s="238"/>
      <c r="J879" s="238"/>
      <c r="K879" s="238"/>
      <c r="L879" s="238"/>
      <c r="M879" s="238"/>
      <c r="N879" s="238"/>
      <c r="O879" s="238"/>
      <c r="P879" s="238"/>
      <c r="Q879" s="238"/>
      <c r="R879" s="238"/>
      <c r="S879" s="238"/>
      <c r="T879" s="238"/>
      <c r="U879" s="238"/>
      <c r="V879" s="238"/>
      <c r="W879" s="238"/>
      <c r="X879" s="238"/>
      <c r="Y879" s="238"/>
      <c r="Z879" s="238"/>
      <c r="AA879" s="238"/>
      <c r="AB879" s="238"/>
      <c r="AC879" s="238"/>
      <c r="AD879" s="238"/>
      <c r="AE879" s="238"/>
      <c r="AF879" s="238"/>
      <c r="AG879" s="238"/>
      <c r="AH879" s="238"/>
    </row>
    <row r="880" ht="13.5" customHeight="1">
      <c r="A880" s="238"/>
      <c r="B880" s="238"/>
      <c r="C880" s="238"/>
      <c r="D880" s="238"/>
      <c r="E880" s="84"/>
      <c r="F880" s="84"/>
      <c r="G880" s="238"/>
      <c r="H880" s="238"/>
      <c r="I880" s="238"/>
      <c r="J880" s="238"/>
      <c r="K880" s="238"/>
      <c r="L880" s="238"/>
      <c r="M880" s="238"/>
      <c r="N880" s="238"/>
      <c r="O880" s="238"/>
      <c r="P880" s="238"/>
      <c r="Q880" s="238"/>
      <c r="R880" s="238"/>
      <c r="S880" s="238"/>
      <c r="T880" s="238"/>
      <c r="U880" s="238"/>
      <c r="V880" s="238"/>
      <c r="W880" s="238"/>
      <c r="X880" s="238"/>
      <c r="Y880" s="238"/>
      <c r="Z880" s="238"/>
      <c r="AA880" s="238"/>
      <c r="AB880" s="238"/>
      <c r="AC880" s="238"/>
      <c r="AD880" s="238"/>
      <c r="AE880" s="238"/>
      <c r="AF880" s="238"/>
      <c r="AG880" s="238"/>
      <c r="AH880" s="238"/>
    </row>
    <row r="881" ht="13.5" customHeight="1">
      <c r="A881" s="238"/>
      <c r="B881" s="238"/>
      <c r="C881" s="238"/>
      <c r="D881" s="238"/>
      <c r="E881" s="84"/>
      <c r="F881" s="84"/>
      <c r="G881" s="238"/>
      <c r="H881" s="238"/>
      <c r="I881" s="238"/>
      <c r="J881" s="238"/>
      <c r="K881" s="238"/>
      <c r="L881" s="238"/>
      <c r="M881" s="238"/>
      <c r="N881" s="238"/>
      <c r="O881" s="238"/>
      <c r="P881" s="238"/>
      <c r="Q881" s="238"/>
      <c r="R881" s="238"/>
      <c r="S881" s="238"/>
      <c r="T881" s="238"/>
      <c r="U881" s="238"/>
      <c r="V881" s="238"/>
      <c r="W881" s="238"/>
      <c r="X881" s="238"/>
      <c r="Y881" s="238"/>
      <c r="Z881" s="238"/>
      <c r="AA881" s="238"/>
      <c r="AB881" s="238"/>
      <c r="AC881" s="238"/>
      <c r="AD881" s="238"/>
      <c r="AE881" s="238"/>
      <c r="AF881" s="238"/>
      <c r="AG881" s="238"/>
      <c r="AH881" s="238"/>
    </row>
    <row r="882" ht="13.5" customHeight="1">
      <c r="A882" s="238"/>
      <c r="B882" s="238"/>
      <c r="C882" s="238"/>
      <c r="D882" s="238"/>
      <c r="E882" s="84"/>
      <c r="F882" s="84"/>
      <c r="G882" s="238"/>
      <c r="H882" s="238"/>
      <c r="I882" s="238"/>
      <c r="J882" s="238"/>
      <c r="K882" s="238"/>
      <c r="L882" s="238"/>
      <c r="M882" s="238"/>
      <c r="N882" s="238"/>
      <c r="O882" s="238"/>
      <c r="P882" s="238"/>
      <c r="Q882" s="238"/>
      <c r="R882" s="238"/>
      <c r="S882" s="238"/>
      <c r="T882" s="238"/>
      <c r="U882" s="238"/>
      <c r="V882" s="238"/>
      <c r="W882" s="238"/>
      <c r="X882" s="238"/>
      <c r="Y882" s="238"/>
      <c r="Z882" s="238"/>
      <c r="AA882" s="238"/>
      <c r="AB882" s="238"/>
      <c r="AC882" s="238"/>
      <c r="AD882" s="238"/>
      <c r="AE882" s="238"/>
      <c r="AF882" s="238"/>
      <c r="AG882" s="238"/>
      <c r="AH882" s="238"/>
    </row>
    <row r="883" ht="13.5" customHeight="1">
      <c r="A883" s="238"/>
      <c r="B883" s="238"/>
      <c r="C883" s="238"/>
      <c r="D883" s="238"/>
      <c r="E883" s="84"/>
      <c r="F883" s="84"/>
      <c r="G883" s="238"/>
      <c r="H883" s="238"/>
      <c r="I883" s="238"/>
      <c r="J883" s="238"/>
      <c r="K883" s="238"/>
      <c r="L883" s="238"/>
      <c r="M883" s="238"/>
      <c r="N883" s="238"/>
      <c r="O883" s="238"/>
      <c r="P883" s="238"/>
      <c r="Q883" s="238"/>
      <c r="R883" s="238"/>
      <c r="S883" s="238"/>
      <c r="T883" s="238"/>
      <c r="U883" s="238"/>
      <c r="V883" s="238"/>
      <c r="W883" s="238"/>
      <c r="X883" s="238"/>
      <c r="Y883" s="238"/>
      <c r="Z883" s="238"/>
      <c r="AA883" s="238"/>
      <c r="AB883" s="238"/>
      <c r="AC883" s="238"/>
      <c r="AD883" s="238"/>
      <c r="AE883" s="238"/>
      <c r="AF883" s="238"/>
      <c r="AG883" s="238"/>
      <c r="AH883" s="238"/>
    </row>
    <row r="884" ht="13.5" customHeight="1">
      <c r="A884" s="238"/>
      <c r="B884" s="238"/>
      <c r="C884" s="238"/>
      <c r="D884" s="238"/>
      <c r="E884" s="84"/>
      <c r="F884" s="84"/>
      <c r="G884" s="238"/>
      <c r="H884" s="238"/>
      <c r="I884" s="238"/>
      <c r="J884" s="238"/>
      <c r="K884" s="238"/>
      <c r="L884" s="238"/>
      <c r="M884" s="238"/>
      <c r="N884" s="238"/>
      <c r="O884" s="238"/>
      <c r="P884" s="238"/>
      <c r="Q884" s="238"/>
      <c r="R884" s="238"/>
      <c r="S884" s="238"/>
      <c r="T884" s="238"/>
      <c r="U884" s="238"/>
      <c r="V884" s="238"/>
      <c r="W884" s="238"/>
      <c r="X884" s="238"/>
      <c r="Y884" s="238"/>
      <c r="Z884" s="238"/>
      <c r="AA884" s="238"/>
      <c r="AB884" s="238"/>
      <c r="AC884" s="238"/>
      <c r="AD884" s="238"/>
      <c r="AE884" s="238"/>
      <c r="AF884" s="238"/>
      <c r="AG884" s="238"/>
      <c r="AH884" s="238"/>
    </row>
    <row r="885" ht="13.5" customHeight="1">
      <c r="A885" s="238"/>
      <c r="B885" s="238"/>
      <c r="C885" s="238"/>
      <c r="D885" s="238"/>
      <c r="E885" s="84"/>
      <c r="F885" s="84"/>
      <c r="G885" s="238"/>
      <c r="H885" s="238"/>
      <c r="I885" s="238"/>
      <c r="J885" s="238"/>
      <c r="K885" s="238"/>
      <c r="L885" s="238"/>
      <c r="M885" s="238"/>
      <c r="N885" s="238"/>
      <c r="O885" s="238"/>
      <c r="P885" s="238"/>
      <c r="Q885" s="238"/>
      <c r="R885" s="238"/>
      <c r="S885" s="238"/>
      <c r="T885" s="238"/>
      <c r="U885" s="238"/>
      <c r="V885" s="238"/>
      <c r="W885" s="238"/>
      <c r="X885" s="238"/>
      <c r="Y885" s="238"/>
      <c r="Z885" s="238"/>
      <c r="AA885" s="238"/>
      <c r="AB885" s="238"/>
      <c r="AC885" s="238"/>
      <c r="AD885" s="238"/>
      <c r="AE885" s="238"/>
      <c r="AF885" s="238"/>
      <c r="AG885" s="238"/>
      <c r="AH885" s="238"/>
    </row>
    <row r="886" ht="13.5" customHeight="1">
      <c r="A886" s="238"/>
      <c r="B886" s="238"/>
      <c r="C886" s="238"/>
      <c r="D886" s="238"/>
      <c r="E886" s="84"/>
      <c r="F886" s="84"/>
      <c r="G886" s="238"/>
      <c r="H886" s="238"/>
      <c r="I886" s="238"/>
      <c r="J886" s="238"/>
      <c r="K886" s="238"/>
      <c r="L886" s="238"/>
      <c r="M886" s="238"/>
      <c r="N886" s="238"/>
      <c r="O886" s="238"/>
      <c r="P886" s="238"/>
      <c r="Q886" s="238"/>
      <c r="R886" s="238"/>
      <c r="S886" s="238"/>
      <c r="T886" s="238"/>
      <c r="U886" s="238"/>
      <c r="V886" s="238"/>
      <c r="W886" s="238"/>
      <c r="X886" s="238"/>
      <c r="Y886" s="238"/>
      <c r="Z886" s="238"/>
      <c r="AA886" s="238"/>
      <c r="AB886" s="238"/>
      <c r="AC886" s="238"/>
      <c r="AD886" s="238"/>
      <c r="AE886" s="238"/>
      <c r="AF886" s="238"/>
      <c r="AG886" s="238"/>
      <c r="AH886" s="238"/>
    </row>
    <row r="887" ht="13.5" customHeight="1">
      <c r="A887" s="238"/>
      <c r="B887" s="238"/>
      <c r="C887" s="238"/>
      <c r="D887" s="238"/>
      <c r="E887" s="84"/>
      <c r="F887" s="84"/>
      <c r="G887" s="238"/>
      <c r="H887" s="238"/>
      <c r="I887" s="238"/>
      <c r="J887" s="238"/>
      <c r="K887" s="238"/>
      <c r="L887" s="238"/>
      <c r="M887" s="238"/>
      <c r="N887" s="238"/>
      <c r="O887" s="238"/>
      <c r="P887" s="238"/>
      <c r="Q887" s="238"/>
      <c r="R887" s="238"/>
      <c r="S887" s="238"/>
      <c r="T887" s="238"/>
      <c r="U887" s="238"/>
      <c r="V887" s="238"/>
      <c r="W887" s="238"/>
      <c r="X887" s="238"/>
      <c r="Y887" s="238"/>
      <c r="Z887" s="238"/>
      <c r="AA887" s="238"/>
      <c r="AB887" s="238"/>
      <c r="AC887" s="238"/>
      <c r="AD887" s="238"/>
      <c r="AE887" s="238"/>
      <c r="AF887" s="238"/>
      <c r="AG887" s="238"/>
      <c r="AH887" s="238"/>
    </row>
    <row r="888" ht="13.5" customHeight="1">
      <c r="A888" s="238"/>
      <c r="B888" s="238"/>
      <c r="C888" s="238"/>
      <c r="D888" s="238"/>
      <c r="E888" s="84"/>
      <c r="F888" s="84"/>
      <c r="G888" s="238"/>
      <c r="H888" s="238"/>
      <c r="I888" s="238"/>
      <c r="J888" s="238"/>
      <c r="K888" s="238"/>
      <c r="L888" s="238"/>
      <c r="M888" s="238"/>
      <c r="N888" s="238"/>
      <c r="O888" s="238"/>
      <c r="P888" s="238"/>
      <c r="Q888" s="238"/>
      <c r="R888" s="238"/>
      <c r="S888" s="238"/>
      <c r="T888" s="238"/>
      <c r="U888" s="238"/>
      <c r="V888" s="238"/>
      <c r="W888" s="238"/>
      <c r="X888" s="238"/>
      <c r="Y888" s="238"/>
      <c r="Z888" s="238"/>
      <c r="AA888" s="238"/>
      <c r="AB888" s="238"/>
      <c r="AC888" s="238"/>
      <c r="AD888" s="238"/>
      <c r="AE888" s="238"/>
      <c r="AF888" s="238"/>
      <c r="AG888" s="238"/>
      <c r="AH888" s="238"/>
    </row>
    <row r="889" ht="13.5" customHeight="1">
      <c r="A889" s="238"/>
      <c r="B889" s="238"/>
      <c r="C889" s="238"/>
      <c r="D889" s="238"/>
      <c r="E889" s="84"/>
      <c r="F889" s="84"/>
      <c r="G889" s="238"/>
      <c r="H889" s="238"/>
      <c r="I889" s="238"/>
      <c r="J889" s="238"/>
      <c r="K889" s="238"/>
      <c r="L889" s="238"/>
      <c r="M889" s="238"/>
      <c r="N889" s="238"/>
      <c r="O889" s="238"/>
      <c r="P889" s="238"/>
      <c r="Q889" s="238"/>
      <c r="R889" s="238"/>
      <c r="S889" s="238"/>
      <c r="T889" s="238"/>
      <c r="U889" s="238"/>
      <c r="V889" s="238"/>
      <c r="W889" s="238"/>
      <c r="X889" s="238"/>
      <c r="Y889" s="238"/>
      <c r="Z889" s="238"/>
      <c r="AA889" s="238"/>
      <c r="AB889" s="238"/>
      <c r="AC889" s="238"/>
      <c r="AD889" s="238"/>
      <c r="AE889" s="238"/>
      <c r="AF889" s="238"/>
      <c r="AG889" s="238"/>
      <c r="AH889" s="238"/>
    </row>
    <row r="890" ht="13.5" customHeight="1">
      <c r="A890" s="238"/>
      <c r="B890" s="238"/>
      <c r="C890" s="238"/>
      <c r="D890" s="238"/>
      <c r="E890" s="84"/>
      <c r="F890" s="84"/>
      <c r="G890" s="238"/>
      <c r="H890" s="238"/>
      <c r="I890" s="238"/>
      <c r="J890" s="238"/>
      <c r="K890" s="238"/>
      <c r="L890" s="238"/>
      <c r="M890" s="238"/>
      <c r="N890" s="238"/>
      <c r="O890" s="238"/>
      <c r="P890" s="238"/>
      <c r="Q890" s="238"/>
      <c r="R890" s="238"/>
      <c r="S890" s="238"/>
      <c r="T890" s="238"/>
      <c r="U890" s="238"/>
      <c r="V890" s="238"/>
      <c r="W890" s="238"/>
      <c r="X890" s="238"/>
      <c r="Y890" s="238"/>
      <c r="Z890" s="238"/>
      <c r="AA890" s="238"/>
      <c r="AB890" s="238"/>
      <c r="AC890" s="238"/>
      <c r="AD890" s="238"/>
      <c r="AE890" s="238"/>
      <c r="AF890" s="238"/>
      <c r="AG890" s="238"/>
      <c r="AH890" s="238"/>
    </row>
    <row r="891" ht="13.5" customHeight="1">
      <c r="A891" s="238"/>
      <c r="B891" s="238"/>
      <c r="C891" s="238"/>
      <c r="D891" s="238"/>
      <c r="E891" s="84"/>
      <c r="F891" s="84"/>
      <c r="G891" s="238"/>
      <c r="H891" s="238"/>
      <c r="I891" s="238"/>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row>
    <row r="892" ht="13.5" customHeight="1">
      <c r="A892" s="238"/>
      <c r="B892" s="238"/>
      <c r="C892" s="238"/>
      <c r="D892" s="238"/>
      <c r="E892" s="84"/>
      <c r="F892" s="84"/>
      <c r="G892" s="238"/>
      <c r="H892" s="238"/>
      <c r="I892" s="238"/>
      <c r="J892" s="238"/>
      <c r="K892" s="238"/>
      <c r="L892" s="238"/>
      <c r="M892" s="238"/>
      <c r="N892" s="238"/>
      <c r="O892" s="238"/>
      <c r="P892" s="238"/>
      <c r="Q892" s="238"/>
      <c r="R892" s="238"/>
      <c r="S892" s="238"/>
      <c r="T892" s="238"/>
      <c r="U892" s="238"/>
      <c r="V892" s="238"/>
      <c r="W892" s="238"/>
      <c r="X892" s="238"/>
      <c r="Y892" s="238"/>
      <c r="Z892" s="238"/>
      <c r="AA892" s="238"/>
      <c r="AB892" s="238"/>
      <c r="AC892" s="238"/>
      <c r="AD892" s="238"/>
      <c r="AE892" s="238"/>
      <c r="AF892" s="238"/>
      <c r="AG892" s="238"/>
      <c r="AH892" s="238"/>
    </row>
    <row r="893" ht="13.5" customHeight="1">
      <c r="A893" s="238"/>
      <c r="B893" s="238"/>
      <c r="C893" s="238"/>
      <c r="D893" s="238"/>
      <c r="E893" s="84"/>
      <c r="F893" s="84"/>
      <c r="G893" s="238"/>
      <c r="H893" s="238"/>
      <c r="I893" s="238"/>
      <c r="J893" s="238"/>
      <c r="K893" s="238"/>
      <c r="L893" s="238"/>
      <c r="M893" s="238"/>
      <c r="N893" s="238"/>
      <c r="O893" s="238"/>
      <c r="P893" s="238"/>
      <c r="Q893" s="238"/>
      <c r="R893" s="238"/>
      <c r="S893" s="238"/>
      <c r="T893" s="238"/>
      <c r="U893" s="238"/>
      <c r="V893" s="238"/>
      <c r="W893" s="238"/>
      <c r="X893" s="238"/>
      <c r="Y893" s="238"/>
      <c r="Z893" s="238"/>
      <c r="AA893" s="238"/>
      <c r="AB893" s="238"/>
      <c r="AC893" s="238"/>
      <c r="AD893" s="238"/>
      <c r="AE893" s="238"/>
      <c r="AF893" s="238"/>
      <c r="AG893" s="238"/>
      <c r="AH893" s="238"/>
    </row>
    <row r="894" ht="13.5" customHeight="1">
      <c r="A894" s="238"/>
      <c r="B894" s="238"/>
      <c r="C894" s="238"/>
      <c r="D894" s="238"/>
      <c r="E894" s="84"/>
      <c r="F894" s="84"/>
      <c r="G894" s="238"/>
      <c r="H894" s="238"/>
      <c r="I894" s="238"/>
      <c r="J894" s="238"/>
      <c r="K894" s="238"/>
      <c r="L894" s="238"/>
      <c r="M894" s="238"/>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row>
    <row r="895" ht="13.5" customHeight="1">
      <c r="A895" s="238"/>
      <c r="B895" s="238"/>
      <c r="C895" s="238"/>
      <c r="D895" s="238"/>
      <c r="E895" s="84"/>
      <c r="F895" s="84"/>
      <c r="G895" s="238"/>
      <c r="H895" s="238"/>
      <c r="I895" s="238"/>
      <c r="J895" s="238"/>
      <c r="K895" s="238"/>
      <c r="L895" s="238"/>
      <c r="M895" s="238"/>
      <c r="N895" s="238"/>
      <c r="O895" s="238"/>
      <c r="P895" s="238"/>
      <c r="Q895" s="238"/>
      <c r="R895" s="238"/>
      <c r="S895" s="238"/>
      <c r="T895" s="238"/>
      <c r="U895" s="238"/>
      <c r="V895" s="238"/>
      <c r="W895" s="238"/>
      <c r="X895" s="238"/>
      <c r="Y895" s="238"/>
      <c r="Z895" s="238"/>
      <c r="AA895" s="238"/>
      <c r="AB895" s="238"/>
      <c r="AC895" s="238"/>
      <c r="AD895" s="238"/>
      <c r="AE895" s="238"/>
      <c r="AF895" s="238"/>
      <c r="AG895" s="238"/>
      <c r="AH895" s="238"/>
    </row>
    <row r="896" ht="13.5" customHeight="1">
      <c r="A896" s="238"/>
      <c r="B896" s="238"/>
      <c r="C896" s="238"/>
      <c r="D896" s="238"/>
      <c r="E896" s="84"/>
      <c r="F896" s="84"/>
      <c r="G896" s="238"/>
      <c r="H896" s="238"/>
      <c r="I896" s="238"/>
      <c r="J896" s="238"/>
      <c r="K896" s="238"/>
      <c r="L896" s="238"/>
      <c r="M896" s="238"/>
      <c r="N896" s="238"/>
      <c r="O896" s="238"/>
      <c r="P896" s="238"/>
      <c r="Q896" s="238"/>
      <c r="R896" s="238"/>
      <c r="S896" s="238"/>
      <c r="T896" s="238"/>
      <c r="U896" s="238"/>
      <c r="V896" s="238"/>
      <c r="W896" s="238"/>
      <c r="X896" s="238"/>
      <c r="Y896" s="238"/>
      <c r="Z896" s="238"/>
      <c r="AA896" s="238"/>
      <c r="AB896" s="238"/>
      <c r="AC896" s="238"/>
      <c r="AD896" s="238"/>
      <c r="AE896" s="238"/>
      <c r="AF896" s="238"/>
      <c r="AG896" s="238"/>
      <c r="AH896" s="238"/>
    </row>
    <row r="897" ht="13.5" customHeight="1">
      <c r="A897" s="238"/>
      <c r="B897" s="238"/>
      <c r="C897" s="238"/>
      <c r="D897" s="238"/>
      <c r="E897" s="84"/>
      <c r="F897" s="84"/>
      <c r="G897" s="238"/>
      <c r="H897" s="238"/>
      <c r="I897" s="238"/>
      <c r="J897" s="238"/>
      <c r="K897" s="238"/>
      <c r="L897" s="238"/>
      <c r="M897" s="238"/>
      <c r="N897" s="238"/>
      <c r="O897" s="238"/>
      <c r="P897" s="238"/>
      <c r="Q897" s="238"/>
      <c r="R897" s="238"/>
      <c r="S897" s="238"/>
      <c r="T897" s="238"/>
      <c r="U897" s="238"/>
      <c r="V897" s="238"/>
      <c r="W897" s="238"/>
      <c r="X897" s="238"/>
      <c r="Y897" s="238"/>
      <c r="Z897" s="238"/>
      <c r="AA897" s="238"/>
      <c r="AB897" s="238"/>
      <c r="AC897" s="238"/>
      <c r="AD897" s="238"/>
      <c r="AE897" s="238"/>
      <c r="AF897" s="238"/>
      <c r="AG897" s="238"/>
      <c r="AH897" s="238"/>
    </row>
    <row r="898" ht="13.5" customHeight="1">
      <c r="A898" s="238"/>
      <c r="B898" s="238"/>
      <c r="C898" s="238"/>
      <c r="D898" s="238"/>
      <c r="E898" s="84"/>
      <c r="F898" s="84"/>
      <c r="G898" s="238"/>
      <c r="H898" s="238"/>
      <c r="I898" s="238"/>
      <c r="J898" s="238"/>
      <c r="K898" s="238"/>
      <c r="L898" s="238"/>
      <c r="M898" s="238"/>
      <c r="N898" s="238"/>
      <c r="O898" s="238"/>
      <c r="P898" s="238"/>
      <c r="Q898" s="238"/>
      <c r="R898" s="238"/>
      <c r="S898" s="238"/>
      <c r="T898" s="238"/>
      <c r="U898" s="238"/>
      <c r="V898" s="238"/>
      <c r="W898" s="238"/>
      <c r="X898" s="238"/>
      <c r="Y898" s="238"/>
      <c r="Z898" s="238"/>
      <c r="AA898" s="238"/>
      <c r="AB898" s="238"/>
      <c r="AC898" s="238"/>
      <c r="AD898" s="238"/>
      <c r="AE898" s="238"/>
      <c r="AF898" s="238"/>
      <c r="AG898" s="238"/>
      <c r="AH898" s="238"/>
    </row>
    <row r="899" ht="13.5" customHeight="1">
      <c r="A899" s="238"/>
      <c r="B899" s="238"/>
      <c r="C899" s="238"/>
      <c r="D899" s="238"/>
      <c r="E899" s="84"/>
      <c r="F899" s="84"/>
      <c r="G899" s="238"/>
      <c r="H899" s="238"/>
      <c r="I899" s="238"/>
      <c r="J899" s="238"/>
      <c r="K899" s="238"/>
      <c r="L899" s="238"/>
      <c r="M899" s="238"/>
      <c r="N899" s="238"/>
      <c r="O899" s="238"/>
      <c r="P899" s="238"/>
      <c r="Q899" s="238"/>
      <c r="R899" s="238"/>
      <c r="S899" s="238"/>
      <c r="T899" s="238"/>
      <c r="U899" s="238"/>
      <c r="V899" s="238"/>
      <c r="W899" s="238"/>
      <c r="X899" s="238"/>
      <c r="Y899" s="238"/>
      <c r="Z899" s="238"/>
      <c r="AA899" s="238"/>
      <c r="AB899" s="238"/>
      <c r="AC899" s="238"/>
      <c r="AD899" s="238"/>
      <c r="AE899" s="238"/>
      <c r="AF899" s="238"/>
      <c r="AG899" s="238"/>
      <c r="AH899" s="238"/>
    </row>
    <row r="900" ht="13.5" customHeight="1">
      <c r="A900" s="238"/>
      <c r="B900" s="238"/>
      <c r="C900" s="238"/>
      <c r="D900" s="238"/>
      <c r="E900" s="84"/>
      <c r="F900" s="84"/>
      <c r="G900" s="238"/>
      <c r="H900" s="238"/>
      <c r="I900" s="238"/>
      <c r="J900" s="238"/>
      <c r="K900" s="238"/>
      <c r="L900" s="238"/>
      <c r="M900" s="238"/>
      <c r="N900" s="238"/>
      <c r="O900" s="238"/>
      <c r="P900" s="238"/>
      <c r="Q900" s="238"/>
      <c r="R900" s="238"/>
      <c r="S900" s="238"/>
      <c r="T900" s="238"/>
      <c r="U900" s="238"/>
      <c r="V900" s="238"/>
      <c r="W900" s="238"/>
      <c r="X900" s="238"/>
      <c r="Y900" s="238"/>
      <c r="Z900" s="238"/>
      <c r="AA900" s="238"/>
      <c r="AB900" s="238"/>
      <c r="AC900" s="238"/>
      <c r="AD900" s="238"/>
      <c r="AE900" s="238"/>
      <c r="AF900" s="238"/>
      <c r="AG900" s="238"/>
      <c r="AH900" s="238"/>
    </row>
    <row r="901" ht="13.5" customHeight="1">
      <c r="A901" s="238"/>
      <c r="B901" s="238"/>
      <c r="C901" s="238"/>
      <c r="D901" s="238"/>
      <c r="E901" s="84"/>
      <c r="F901" s="84"/>
      <c r="G901" s="238"/>
      <c r="H901" s="238"/>
      <c r="I901" s="238"/>
      <c r="J901" s="238"/>
      <c r="K901" s="238"/>
      <c r="L901" s="238"/>
      <c r="M901" s="238"/>
      <c r="N901" s="238"/>
      <c r="O901" s="238"/>
      <c r="P901" s="238"/>
      <c r="Q901" s="238"/>
      <c r="R901" s="238"/>
      <c r="S901" s="238"/>
      <c r="T901" s="238"/>
      <c r="U901" s="238"/>
      <c r="V901" s="238"/>
      <c r="W901" s="238"/>
      <c r="X901" s="238"/>
      <c r="Y901" s="238"/>
      <c r="Z901" s="238"/>
      <c r="AA901" s="238"/>
      <c r="AB901" s="238"/>
      <c r="AC901" s="238"/>
      <c r="AD901" s="238"/>
      <c r="AE901" s="238"/>
      <c r="AF901" s="238"/>
      <c r="AG901" s="238"/>
      <c r="AH901" s="238"/>
    </row>
    <row r="902" ht="13.5" customHeight="1">
      <c r="A902" s="238"/>
      <c r="B902" s="238"/>
      <c r="C902" s="238"/>
      <c r="D902" s="238"/>
      <c r="E902" s="84"/>
      <c r="F902" s="84"/>
      <c r="G902" s="238"/>
      <c r="H902" s="238"/>
      <c r="I902" s="238"/>
      <c r="J902" s="238"/>
      <c r="K902" s="238"/>
      <c r="L902" s="238"/>
      <c r="M902" s="238"/>
      <c r="N902" s="238"/>
      <c r="O902" s="238"/>
      <c r="P902" s="238"/>
      <c r="Q902" s="238"/>
      <c r="R902" s="238"/>
      <c r="S902" s="238"/>
      <c r="T902" s="238"/>
      <c r="U902" s="238"/>
      <c r="V902" s="238"/>
      <c r="W902" s="238"/>
      <c r="X902" s="238"/>
      <c r="Y902" s="238"/>
      <c r="Z902" s="238"/>
      <c r="AA902" s="238"/>
      <c r="AB902" s="238"/>
      <c r="AC902" s="238"/>
      <c r="AD902" s="238"/>
      <c r="AE902" s="238"/>
      <c r="AF902" s="238"/>
      <c r="AG902" s="238"/>
      <c r="AH902" s="238"/>
    </row>
    <row r="903" ht="13.5" customHeight="1">
      <c r="A903" s="238"/>
      <c r="B903" s="238"/>
      <c r="C903" s="238"/>
      <c r="D903" s="238"/>
      <c r="E903" s="84"/>
      <c r="F903" s="84"/>
      <c r="G903" s="238"/>
      <c r="H903" s="238"/>
      <c r="I903" s="238"/>
      <c r="J903" s="238"/>
      <c r="K903" s="238"/>
      <c r="L903" s="238"/>
      <c r="M903" s="238"/>
      <c r="N903" s="238"/>
      <c r="O903" s="238"/>
      <c r="P903" s="238"/>
      <c r="Q903" s="238"/>
      <c r="R903" s="238"/>
      <c r="S903" s="238"/>
      <c r="T903" s="238"/>
      <c r="U903" s="238"/>
      <c r="V903" s="238"/>
      <c r="W903" s="238"/>
      <c r="X903" s="238"/>
      <c r="Y903" s="238"/>
      <c r="Z903" s="238"/>
      <c r="AA903" s="238"/>
      <c r="AB903" s="238"/>
      <c r="AC903" s="238"/>
      <c r="AD903" s="238"/>
      <c r="AE903" s="238"/>
      <c r="AF903" s="238"/>
      <c r="AG903" s="238"/>
      <c r="AH903" s="238"/>
    </row>
    <row r="904" ht="13.5" customHeight="1">
      <c r="A904" s="238"/>
      <c r="B904" s="238"/>
      <c r="C904" s="238"/>
      <c r="D904" s="238"/>
      <c r="E904" s="84"/>
      <c r="F904" s="84"/>
      <c r="G904" s="238"/>
      <c r="H904" s="238"/>
      <c r="I904" s="238"/>
      <c r="J904" s="238"/>
      <c r="K904" s="238"/>
      <c r="L904" s="238"/>
      <c r="M904" s="238"/>
      <c r="N904" s="238"/>
      <c r="O904" s="238"/>
      <c r="P904" s="238"/>
      <c r="Q904" s="238"/>
      <c r="R904" s="238"/>
      <c r="S904" s="238"/>
      <c r="T904" s="238"/>
      <c r="U904" s="238"/>
      <c r="V904" s="238"/>
      <c r="W904" s="238"/>
      <c r="X904" s="238"/>
      <c r="Y904" s="238"/>
      <c r="Z904" s="238"/>
      <c r="AA904" s="238"/>
      <c r="AB904" s="238"/>
      <c r="AC904" s="238"/>
      <c r="AD904" s="238"/>
      <c r="AE904" s="238"/>
      <c r="AF904" s="238"/>
      <c r="AG904" s="238"/>
      <c r="AH904" s="238"/>
    </row>
    <row r="905" ht="13.5" customHeight="1">
      <c r="A905" s="238"/>
      <c r="B905" s="238"/>
      <c r="C905" s="238"/>
      <c r="D905" s="238"/>
      <c r="E905" s="84"/>
      <c r="F905" s="84"/>
      <c r="G905" s="238"/>
      <c r="H905" s="238"/>
      <c r="I905" s="238"/>
      <c r="J905" s="238"/>
      <c r="K905" s="238"/>
      <c r="L905" s="238"/>
      <c r="M905" s="238"/>
      <c r="N905" s="238"/>
      <c r="O905" s="238"/>
      <c r="P905" s="238"/>
      <c r="Q905" s="238"/>
      <c r="R905" s="238"/>
      <c r="S905" s="238"/>
      <c r="T905" s="238"/>
      <c r="U905" s="238"/>
      <c r="V905" s="238"/>
      <c r="W905" s="238"/>
      <c r="X905" s="238"/>
      <c r="Y905" s="238"/>
      <c r="Z905" s="238"/>
      <c r="AA905" s="238"/>
      <c r="AB905" s="238"/>
      <c r="AC905" s="238"/>
      <c r="AD905" s="238"/>
      <c r="AE905" s="238"/>
      <c r="AF905" s="238"/>
      <c r="AG905" s="238"/>
      <c r="AH905" s="238"/>
    </row>
    <row r="906" ht="13.5" customHeight="1">
      <c r="A906" s="238"/>
      <c r="B906" s="238"/>
      <c r="C906" s="238"/>
      <c r="D906" s="238"/>
      <c r="E906" s="84"/>
      <c r="F906" s="84"/>
      <c r="G906" s="238"/>
      <c r="H906" s="238"/>
      <c r="I906" s="238"/>
      <c r="J906" s="238"/>
      <c r="K906" s="238"/>
      <c r="L906" s="238"/>
      <c r="M906" s="238"/>
      <c r="N906" s="238"/>
      <c r="O906" s="238"/>
      <c r="P906" s="238"/>
      <c r="Q906" s="238"/>
      <c r="R906" s="238"/>
      <c r="S906" s="238"/>
      <c r="T906" s="238"/>
      <c r="U906" s="238"/>
      <c r="V906" s="238"/>
      <c r="W906" s="238"/>
      <c r="X906" s="238"/>
      <c r="Y906" s="238"/>
      <c r="Z906" s="238"/>
      <c r="AA906" s="238"/>
      <c r="AB906" s="238"/>
      <c r="AC906" s="238"/>
      <c r="AD906" s="238"/>
      <c r="AE906" s="238"/>
      <c r="AF906" s="238"/>
      <c r="AG906" s="238"/>
      <c r="AH906" s="238"/>
    </row>
    <row r="907" ht="13.5" customHeight="1">
      <c r="A907" s="238"/>
      <c r="B907" s="238"/>
      <c r="C907" s="238"/>
      <c r="D907" s="238"/>
      <c r="E907" s="84"/>
      <c r="F907" s="84"/>
      <c r="G907" s="238"/>
      <c r="H907" s="238"/>
      <c r="I907" s="238"/>
      <c r="J907" s="238"/>
      <c r="K907" s="238"/>
      <c r="L907" s="238"/>
      <c r="M907" s="238"/>
      <c r="N907" s="238"/>
      <c r="O907" s="238"/>
      <c r="P907" s="238"/>
      <c r="Q907" s="238"/>
      <c r="R907" s="238"/>
      <c r="S907" s="238"/>
      <c r="T907" s="238"/>
      <c r="U907" s="238"/>
      <c r="V907" s="238"/>
      <c r="W907" s="238"/>
      <c r="X907" s="238"/>
      <c r="Y907" s="238"/>
      <c r="Z907" s="238"/>
      <c r="AA907" s="238"/>
      <c r="AB907" s="238"/>
      <c r="AC907" s="238"/>
      <c r="AD907" s="238"/>
      <c r="AE907" s="238"/>
      <c r="AF907" s="238"/>
      <c r="AG907" s="238"/>
      <c r="AH907" s="238"/>
    </row>
    <row r="908" ht="13.5" customHeight="1">
      <c r="A908" s="238"/>
      <c r="B908" s="238"/>
      <c r="C908" s="238"/>
      <c r="D908" s="238"/>
      <c r="E908" s="84"/>
      <c r="F908" s="84"/>
      <c r="G908" s="238"/>
      <c r="H908" s="238"/>
      <c r="I908" s="238"/>
      <c r="J908" s="238"/>
      <c r="K908" s="238"/>
      <c r="L908" s="238"/>
      <c r="M908" s="238"/>
      <c r="N908" s="238"/>
      <c r="O908" s="238"/>
      <c r="P908" s="238"/>
      <c r="Q908" s="238"/>
      <c r="R908" s="238"/>
      <c r="S908" s="238"/>
      <c r="T908" s="238"/>
      <c r="U908" s="238"/>
      <c r="V908" s="238"/>
      <c r="W908" s="238"/>
      <c r="X908" s="238"/>
      <c r="Y908" s="238"/>
      <c r="Z908" s="238"/>
      <c r="AA908" s="238"/>
      <c r="AB908" s="238"/>
      <c r="AC908" s="238"/>
      <c r="AD908" s="238"/>
      <c r="AE908" s="238"/>
      <c r="AF908" s="238"/>
      <c r="AG908" s="238"/>
      <c r="AH908" s="238"/>
    </row>
    <row r="909" ht="13.5" customHeight="1">
      <c r="A909" s="238"/>
      <c r="B909" s="238"/>
      <c r="C909" s="238"/>
      <c r="D909" s="238"/>
      <c r="E909" s="84"/>
      <c r="F909" s="84"/>
      <c r="G909" s="238"/>
      <c r="H909" s="238"/>
      <c r="I909" s="238"/>
      <c r="J909" s="238"/>
      <c r="K909" s="238"/>
      <c r="L909" s="238"/>
      <c r="M909" s="238"/>
      <c r="N909" s="238"/>
      <c r="O909" s="238"/>
      <c r="P909" s="238"/>
      <c r="Q909" s="238"/>
      <c r="R909" s="238"/>
      <c r="S909" s="238"/>
      <c r="T909" s="238"/>
      <c r="U909" s="238"/>
      <c r="V909" s="238"/>
      <c r="W909" s="238"/>
      <c r="X909" s="238"/>
      <c r="Y909" s="238"/>
      <c r="Z909" s="238"/>
      <c r="AA909" s="238"/>
      <c r="AB909" s="238"/>
      <c r="AC909" s="238"/>
      <c r="AD909" s="238"/>
      <c r="AE909" s="238"/>
      <c r="AF909" s="238"/>
      <c r="AG909" s="238"/>
      <c r="AH909" s="238"/>
    </row>
    <row r="910" ht="13.5" customHeight="1">
      <c r="A910" s="238"/>
      <c r="B910" s="238"/>
      <c r="C910" s="238"/>
      <c r="D910" s="238"/>
      <c r="E910" s="84"/>
      <c r="F910" s="84"/>
      <c r="G910" s="238"/>
      <c r="H910" s="238"/>
      <c r="I910" s="238"/>
      <c r="J910" s="238"/>
      <c r="K910" s="238"/>
      <c r="L910" s="238"/>
      <c r="M910" s="238"/>
      <c r="N910" s="238"/>
      <c r="O910" s="238"/>
      <c r="P910" s="238"/>
      <c r="Q910" s="238"/>
      <c r="R910" s="238"/>
      <c r="S910" s="238"/>
      <c r="T910" s="238"/>
      <c r="U910" s="238"/>
      <c r="V910" s="238"/>
      <c r="W910" s="238"/>
      <c r="X910" s="238"/>
      <c r="Y910" s="238"/>
      <c r="Z910" s="238"/>
      <c r="AA910" s="238"/>
      <c r="AB910" s="238"/>
      <c r="AC910" s="238"/>
      <c r="AD910" s="238"/>
      <c r="AE910" s="238"/>
      <c r="AF910" s="238"/>
      <c r="AG910" s="238"/>
      <c r="AH910" s="238"/>
    </row>
    <row r="911" ht="13.5" customHeight="1">
      <c r="A911" s="238"/>
      <c r="B911" s="238"/>
      <c r="C911" s="238"/>
      <c r="D911" s="238"/>
      <c r="E911" s="84"/>
      <c r="F911" s="84"/>
      <c r="G911" s="238"/>
      <c r="H911" s="238"/>
      <c r="I911" s="238"/>
      <c r="J911" s="238"/>
      <c r="K911" s="238"/>
      <c r="L911" s="238"/>
      <c r="M911" s="238"/>
      <c r="N911" s="238"/>
      <c r="O911" s="238"/>
      <c r="P911" s="238"/>
      <c r="Q911" s="238"/>
      <c r="R911" s="238"/>
      <c r="S911" s="238"/>
      <c r="T911" s="238"/>
      <c r="U911" s="238"/>
      <c r="V911" s="238"/>
      <c r="W911" s="238"/>
      <c r="X911" s="238"/>
      <c r="Y911" s="238"/>
      <c r="Z911" s="238"/>
      <c r="AA911" s="238"/>
      <c r="AB911" s="238"/>
      <c r="AC911" s="238"/>
      <c r="AD911" s="238"/>
      <c r="AE911" s="238"/>
      <c r="AF911" s="238"/>
      <c r="AG911" s="238"/>
      <c r="AH911" s="238"/>
    </row>
    <row r="912" ht="13.5" customHeight="1">
      <c r="A912" s="238"/>
      <c r="B912" s="238"/>
      <c r="C912" s="238"/>
      <c r="D912" s="238"/>
      <c r="E912" s="84"/>
      <c r="F912" s="84"/>
      <c r="G912" s="238"/>
      <c r="H912" s="238"/>
      <c r="I912" s="238"/>
      <c r="J912" s="238"/>
      <c r="K912" s="238"/>
      <c r="L912" s="238"/>
      <c r="M912" s="238"/>
      <c r="N912" s="238"/>
      <c r="O912" s="238"/>
      <c r="P912" s="238"/>
      <c r="Q912" s="238"/>
      <c r="R912" s="238"/>
      <c r="S912" s="238"/>
      <c r="T912" s="238"/>
      <c r="U912" s="238"/>
      <c r="V912" s="238"/>
      <c r="W912" s="238"/>
      <c r="X912" s="238"/>
      <c r="Y912" s="238"/>
      <c r="Z912" s="238"/>
      <c r="AA912" s="238"/>
      <c r="AB912" s="238"/>
      <c r="AC912" s="238"/>
      <c r="AD912" s="238"/>
      <c r="AE912" s="238"/>
      <c r="AF912" s="238"/>
      <c r="AG912" s="238"/>
      <c r="AH912" s="238"/>
    </row>
    <row r="913" ht="13.5" customHeight="1">
      <c r="A913" s="238"/>
      <c r="B913" s="238"/>
      <c r="C913" s="238"/>
      <c r="D913" s="238"/>
      <c r="E913" s="84"/>
      <c r="F913" s="84"/>
      <c r="G913" s="238"/>
      <c r="H913" s="238"/>
      <c r="I913" s="238"/>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row>
    <row r="914" ht="13.5" customHeight="1">
      <c r="A914" s="238"/>
      <c r="B914" s="238"/>
      <c r="C914" s="238"/>
      <c r="D914" s="238"/>
      <c r="E914" s="84"/>
      <c r="F914" s="84"/>
      <c r="G914" s="238"/>
      <c r="H914" s="238"/>
      <c r="I914" s="238"/>
      <c r="J914" s="238"/>
      <c r="K914" s="238"/>
      <c r="L914" s="238"/>
      <c r="M914" s="238"/>
      <c r="N914" s="238"/>
      <c r="O914" s="238"/>
      <c r="P914" s="238"/>
      <c r="Q914" s="238"/>
      <c r="R914" s="238"/>
      <c r="S914" s="238"/>
      <c r="T914" s="238"/>
      <c r="U914" s="238"/>
      <c r="V914" s="238"/>
      <c r="W914" s="238"/>
      <c r="X914" s="238"/>
      <c r="Y914" s="238"/>
      <c r="Z914" s="238"/>
      <c r="AA914" s="238"/>
      <c r="AB914" s="238"/>
      <c r="AC914" s="238"/>
      <c r="AD914" s="238"/>
      <c r="AE914" s="238"/>
      <c r="AF914" s="238"/>
      <c r="AG914" s="238"/>
      <c r="AH914" s="238"/>
    </row>
    <row r="915" ht="13.5" customHeight="1">
      <c r="A915" s="238"/>
      <c r="B915" s="238"/>
      <c r="C915" s="238"/>
      <c r="D915" s="238"/>
      <c r="E915" s="84"/>
      <c r="F915" s="84"/>
      <c r="G915" s="238"/>
      <c r="H915" s="238"/>
      <c r="I915" s="238"/>
      <c r="J915" s="238"/>
      <c r="K915" s="238"/>
      <c r="L915" s="238"/>
      <c r="M915" s="238"/>
      <c r="N915" s="238"/>
      <c r="O915" s="238"/>
      <c r="P915" s="238"/>
      <c r="Q915" s="238"/>
      <c r="R915" s="238"/>
      <c r="S915" s="238"/>
      <c r="T915" s="238"/>
      <c r="U915" s="238"/>
      <c r="V915" s="238"/>
      <c r="W915" s="238"/>
      <c r="X915" s="238"/>
      <c r="Y915" s="238"/>
      <c r="Z915" s="238"/>
      <c r="AA915" s="238"/>
      <c r="AB915" s="238"/>
      <c r="AC915" s="238"/>
      <c r="AD915" s="238"/>
      <c r="AE915" s="238"/>
      <c r="AF915" s="238"/>
      <c r="AG915" s="238"/>
      <c r="AH915" s="238"/>
    </row>
    <row r="916" ht="13.5" customHeight="1">
      <c r="A916" s="238"/>
      <c r="B916" s="238"/>
      <c r="C916" s="238"/>
      <c r="D916" s="238"/>
      <c r="E916" s="84"/>
      <c r="F916" s="84"/>
      <c r="G916" s="238"/>
      <c r="H916" s="238"/>
      <c r="I916" s="238"/>
      <c r="J916" s="238"/>
      <c r="K916" s="238"/>
      <c r="L916" s="238"/>
      <c r="M916" s="238"/>
      <c r="N916" s="238"/>
      <c r="O916" s="238"/>
      <c r="P916" s="238"/>
      <c r="Q916" s="238"/>
      <c r="R916" s="238"/>
      <c r="S916" s="238"/>
      <c r="T916" s="238"/>
      <c r="U916" s="238"/>
      <c r="V916" s="238"/>
      <c r="W916" s="238"/>
      <c r="X916" s="238"/>
      <c r="Y916" s="238"/>
      <c r="Z916" s="238"/>
      <c r="AA916" s="238"/>
      <c r="AB916" s="238"/>
      <c r="AC916" s="238"/>
      <c r="AD916" s="238"/>
      <c r="AE916" s="238"/>
      <c r="AF916" s="238"/>
      <c r="AG916" s="238"/>
      <c r="AH916" s="238"/>
    </row>
    <row r="917" ht="13.5" customHeight="1">
      <c r="A917" s="238"/>
      <c r="B917" s="238"/>
      <c r="C917" s="238"/>
      <c r="D917" s="238"/>
      <c r="E917" s="84"/>
      <c r="F917" s="84"/>
      <c r="G917" s="238"/>
      <c r="H917" s="238"/>
      <c r="I917" s="238"/>
      <c r="J917" s="238"/>
      <c r="K917" s="238"/>
      <c r="L917" s="238"/>
      <c r="M917" s="238"/>
      <c r="N917" s="238"/>
      <c r="O917" s="238"/>
      <c r="P917" s="238"/>
      <c r="Q917" s="238"/>
      <c r="R917" s="238"/>
      <c r="S917" s="238"/>
      <c r="T917" s="238"/>
      <c r="U917" s="238"/>
      <c r="V917" s="238"/>
      <c r="W917" s="238"/>
      <c r="X917" s="238"/>
      <c r="Y917" s="238"/>
      <c r="Z917" s="238"/>
      <c r="AA917" s="238"/>
      <c r="AB917" s="238"/>
      <c r="AC917" s="238"/>
      <c r="AD917" s="238"/>
      <c r="AE917" s="238"/>
      <c r="AF917" s="238"/>
      <c r="AG917" s="238"/>
      <c r="AH917" s="238"/>
    </row>
    <row r="918" ht="13.5" customHeight="1">
      <c r="A918" s="238"/>
      <c r="B918" s="238"/>
      <c r="C918" s="238"/>
      <c r="D918" s="238"/>
      <c r="E918" s="84"/>
      <c r="F918" s="84"/>
      <c r="G918" s="238"/>
      <c r="H918" s="238"/>
      <c r="I918" s="238"/>
      <c r="J918" s="238"/>
      <c r="K918" s="238"/>
      <c r="L918" s="238"/>
      <c r="M918" s="238"/>
      <c r="N918" s="238"/>
      <c r="O918" s="238"/>
      <c r="P918" s="238"/>
      <c r="Q918" s="238"/>
      <c r="R918" s="238"/>
      <c r="S918" s="238"/>
      <c r="T918" s="238"/>
      <c r="U918" s="238"/>
      <c r="V918" s="238"/>
      <c r="W918" s="238"/>
      <c r="X918" s="238"/>
      <c r="Y918" s="238"/>
      <c r="Z918" s="238"/>
      <c r="AA918" s="238"/>
      <c r="AB918" s="238"/>
      <c r="AC918" s="238"/>
      <c r="AD918" s="238"/>
      <c r="AE918" s="238"/>
      <c r="AF918" s="238"/>
      <c r="AG918" s="238"/>
      <c r="AH918" s="238"/>
    </row>
    <row r="919" ht="13.5" customHeight="1">
      <c r="A919" s="238"/>
      <c r="B919" s="238"/>
      <c r="C919" s="238"/>
      <c r="D919" s="238"/>
      <c r="E919" s="84"/>
      <c r="F919" s="84"/>
      <c r="G919" s="238"/>
      <c r="H919" s="238"/>
      <c r="I919" s="238"/>
      <c r="J919" s="238"/>
      <c r="K919" s="238"/>
      <c r="L919" s="238"/>
      <c r="M919" s="238"/>
      <c r="N919" s="238"/>
      <c r="O919" s="238"/>
      <c r="P919" s="238"/>
      <c r="Q919" s="238"/>
      <c r="R919" s="238"/>
      <c r="S919" s="238"/>
      <c r="T919" s="238"/>
      <c r="U919" s="238"/>
      <c r="V919" s="238"/>
      <c r="W919" s="238"/>
      <c r="X919" s="238"/>
      <c r="Y919" s="238"/>
      <c r="Z919" s="238"/>
      <c r="AA919" s="238"/>
      <c r="AB919" s="238"/>
      <c r="AC919" s="238"/>
      <c r="AD919" s="238"/>
      <c r="AE919" s="238"/>
      <c r="AF919" s="238"/>
      <c r="AG919" s="238"/>
      <c r="AH919" s="238"/>
    </row>
    <row r="920" ht="13.5" customHeight="1">
      <c r="A920" s="238"/>
      <c r="B920" s="238"/>
      <c r="C920" s="238"/>
      <c r="D920" s="238"/>
      <c r="E920" s="84"/>
      <c r="F920" s="84"/>
      <c r="G920" s="238"/>
      <c r="H920" s="238"/>
      <c r="I920" s="238"/>
      <c r="J920" s="238"/>
      <c r="K920" s="238"/>
      <c r="L920" s="238"/>
      <c r="M920" s="238"/>
      <c r="N920" s="238"/>
      <c r="O920" s="238"/>
      <c r="P920" s="238"/>
      <c r="Q920" s="238"/>
      <c r="R920" s="238"/>
      <c r="S920" s="238"/>
      <c r="T920" s="238"/>
      <c r="U920" s="238"/>
      <c r="V920" s="238"/>
      <c r="W920" s="238"/>
      <c r="X920" s="238"/>
      <c r="Y920" s="238"/>
      <c r="Z920" s="238"/>
      <c r="AA920" s="238"/>
      <c r="AB920" s="238"/>
      <c r="AC920" s="238"/>
      <c r="AD920" s="238"/>
      <c r="AE920" s="238"/>
      <c r="AF920" s="238"/>
      <c r="AG920" s="238"/>
      <c r="AH920" s="238"/>
    </row>
    <row r="921" ht="13.5" customHeight="1">
      <c r="A921" s="238"/>
      <c r="B921" s="238"/>
      <c r="C921" s="238"/>
      <c r="D921" s="238"/>
      <c r="E921" s="84"/>
      <c r="F921" s="84"/>
      <c r="G921" s="238"/>
      <c r="H921" s="238"/>
      <c r="I921" s="238"/>
      <c r="J921" s="238"/>
      <c r="K921" s="238"/>
      <c r="L921" s="238"/>
      <c r="M921" s="238"/>
      <c r="N921" s="238"/>
      <c r="O921" s="238"/>
      <c r="P921" s="238"/>
      <c r="Q921" s="238"/>
      <c r="R921" s="238"/>
      <c r="S921" s="238"/>
      <c r="T921" s="238"/>
      <c r="U921" s="238"/>
      <c r="V921" s="238"/>
      <c r="W921" s="238"/>
      <c r="X921" s="238"/>
      <c r="Y921" s="238"/>
      <c r="Z921" s="238"/>
      <c r="AA921" s="238"/>
      <c r="AB921" s="238"/>
      <c r="AC921" s="238"/>
      <c r="AD921" s="238"/>
      <c r="AE921" s="238"/>
      <c r="AF921" s="238"/>
      <c r="AG921" s="238"/>
      <c r="AH921" s="238"/>
    </row>
    <row r="922" ht="13.5" customHeight="1">
      <c r="A922" s="238"/>
      <c r="B922" s="238"/>
      <c r="C922" s="238"/>
      <c r="D922" s="238"/>
      <c r="E922" s="84"/>
      <c r="F922" s="84"/>
      <c r="G922" s="238"/>
      <c r="H922" s="238"/>
      <c r="I922" s="238"/>
      <c r="J922" s="238"/>
      <c r="K922" s="238"/>
      <c r="L922" s="238"/>
      <c r="M922" s="238"/>
      <c r="N922" s="238"/>
      <c r="O922" s="238"/>
      <c r="P922" s="238"/>
      <c r="Q922" s="238"/>
      <c r="R922" s="238"/>
      <c r="S922" s="238"/>
      <c r="T922" s="238"/>
      <c r="U922" s="238"/>
      <c r="V922" s="238"/>
      <c r="W922" s="238"/>
      <c r="X922" s="238"/>
      <c r="Y922" s="238"/>
      <c r="Z922" s="238"/>
      <c r="AA922" s="238"/>
      <c r="AB922" s="238"/>
      <c r="AC922" s="238"/>
      <c r="AD922" s="238"/>
      <c r="AE922" s="238"/>
      <c r="AF922" s="238"/>
      <c r="AG922" s="238"/>
      <c r="AH922" s="238"/>
    </row>
    <row r="923" ht="13.5" customHeight="1">
      <c r="A923" s="238"/>
      <c r="B923" s="238"/>
      <c r="C923" s="238"/>
      <c r="D923" s="238"/>
      <c r="E923" s="84"/>
      <c r="F923" s="84"/>
      <c r="G923" s="238"/>
      <c r="H923" s="238"/>
      <c r="I923" s="238"/>
      <c r="J923" s="238"/>
      <c r="K923" s="238"/>
      <c r="L923" s="238"/>
      <c r="M923" s="238"/>
      <c r="N923" s="238"/>
      <c r="O923" s="238"/>
      <c r="P923" s="238"/>
      <c r="Q923" s="238"/>
      <c r="R923" s="238"/>
      <c r="S923" s="238"/>
      <c r="T923" s="238"/>
      <c r="U923" s="238"/>
      <c r="V923" s="238"/>
      <c r="W923" s="238"/>
      <c r="X923" s="238"/>
      <c r="Y923" s="238"/>
      <c r="Z923" s="238"/>
      <c r="AA923" s="238"/>
      <c r="AB923" s="238"/>
      <c r="AC923" s="238"/>
      <c r="AD923" s="238"/>
      <c r="AE923" s="238"/>
      <c r="AF923" s="238"/>
      <c r="AG923" s="238"/>
      <c r="AH923" s="238"/>
    </row>
    <row r="924" ht="13.5" customHeight="1">
      <c r="A924" s="238"/>
      <c r="B924" s="238"/>
      <c r="C924" s="238"/>
      <c r="D924" s="238"/>
      <c r="E924" s="84"/>
      <c r="F924" s="84"/>
      <c r="G924" s="238"/>
      <c r="H924" s="238"/>
      <c r="I924" s="238"/>
      <c r="J924" s="238"/>
      <c r="K924" s="238"/>
      <c r="L924" s="238"/>
      <c r="M924" s="238"/>
      <c r="N924" s="238"/>
      <c r="O924" s="238"/>
      <c r="P924" s="238"/>
      <c r="Q924" s="238"/>
      <c r="R924" s="238"/>
      <c r="S924" s="238"/>
      <c r="T924" s="238"/>
      <c r="U924" s="238"/>
      <c r="V924" s="238"/>
      <c r="W924" s="238"/>
      <c r="X924" s="238"/>
      <c r="Y924" s="238"/>
      <c r="Z924" s="238"/>
      <c r="AA924" s="238"/>
      <c r="AB924" s="238"/>
      <c r="AC924" s="238"/>
      <c r="AD924" s="238"/>
      <c r="AE924" s="238"/>
      <c r="AF924" s="238"/>
      <c r="AG924" s="238"/>
      <c r="AH924" s="238"/>
    </row>
    <row r="925" ht="13.5" customHeight="1">
      <c r="A925" s="238"/>
      <c r="B925" s="238"/>
      <c r="C925" s="238"/>
      <c r="D925" s="238"/>
      <c r="E925" s="84"/>
      <c r="F925" s="84"/>
      <c r="G925" s="238"/>
      <c r="H925" s="238"/>
      <c r="I925" s="238"/>
      <c r="J925" s="238"/>
      <c r="K925" s="238"/>
      <c r="L925" s="238"/>
      <c r="M925" s="238"/>
      <c r="N925" s="238"/>
      <c r="O925" s="238"/>
      <c r="P925" s="238"/>
      <c r="Q925" s="238"/>
      <c r="R925" s="238"/>
      <c r="S925" s="238"/>
      <c r="T925" s="238"/>
      <c r="U925" s="238"/>
      <c r="V925" s="238"/>
      <c r="W925" s="238"/>
      <c r="X925" s="238"/>
      <c r="Y925" s="238"/>
      <c r="Z925" s="238"/>
      <c r="AA925" s="238"/>
      <c r="AB925" s="238"/>
      <c r="AC925" s="238"/>
      <c r="AD925" s="238"/>
      <c r="AE925" s="238"/>
      <c r="AF925" s="238"/>
      <c r="AG925" s="238"/>
      <c r="AH925" s="238"/>
    </row>
    <row r="926" ht="13.5" customHeight="1">
      <c r="A926" s="238"/>
      <c r="B926" s="238"/>
      <c r="C926" s="238"/>
      <c r="D926" s="238"/>
      <c r="E926" s="84"/>
      <c r="F926" s="84"/>
      <c r="G926" s="238"/>
      <c r="H926" s="238"/>
      <c r="I926" s="238"/>
      <c r="J926" s="238"/>
      <c r="K926" s="238"/>
      <c r="L926" s="238"/>
      <c r="M926" s="238"/>
      <c r="N926" s="238"/>
      <c r="O926" s="238"/>
      <c r="P926" s="238"/>
      <c r="Q926" s="238"/>
      <c r="R926" s="238"/>
      <c r="S926" s="238"/>
      <c r="T926" s="238"/>
      <c r="U926" s="238"/>
      <c r="V926" s="238"/>
      <c r="W926" s="238"/>
      <c r="X926" s="238"/>
      <c r="Y926" s="238"/>
      <c r="Z926" s="238"/>
      <c r="AA926" s="238"/>
      <c r="AB926" s="238"/>
      <c r="AC926" s="238"/>
      <c r="AD926" s="238"/>
      <c r="AE926" s="238"/>
      <c r="AF926" s="238"/>
      <c r="AG926" s="238"/>
      <c r="AH926" s="238"/>
    </row>
    <row r="927" ht="13.5" customHeight="1">
      <c r="A927" s="238"/>
      <c r="B927" s="238"/>
      <c r="C927" s="238"/>
      <c r="D927" s="238"/>
      <c r="E927" s="84"/>
      <c r="F927" s="84"/>
      <c r="G927" s="238"/>
      <c r="H927" s="238"/>
      <c r="I927" s="238"/>
      <c r="J927" s="238"/>
      <c r="K927" s="238"/>
      <c r="L927" s="238"/>
      <c r="M927" s="238"/>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row>
    <row r="928" ht="13.5" customHeight="1">
      <c r="A928" s="238"/>
      <c r="B928" s="238"/>
      <c r="C928" s="238"/>
      <c r="D928" s="238"/>
      <c r="E928" s="84"/>
      <c r="F928" s="84"/>
      <c r="G928" s="238"/>
      <c r="H928" s="238"/>
      <c r="I928" s="238"/>
      <c r="J928" s="238"/>
      <c r="K928" s="238"/>
      <c r="L928" s="238"/>
      <c r="M928" s="238"/>
      <c r="N928" s="238"/>
      <c r="O928" s="238"/>
      <c r="P928" s="238"/>
      <c r="Q928" s="238"/>
      <c r="R928" s="238"/>
      <c r="S928" s="238"/>
      <c r="T928" s="238"/>
      <c r="U928" s="238"/>
      <c r="V928" s="238"/>
      <c r="W928" s="238"/>
      <c r="X928" s="238"/>
      <c r="Y928" s="238"/>
      <c r="Z928" s="238"/>
      <c r="AA928" s="238"/>
      <c r="AB928" s="238"/>
      <c r="AC928" s="238"/>
      <c r="AD928" s="238"/>
      <c r="AE928" s="238"/>
      <c r="AF928" s="238"/>
      <c r="AG928" s="238"/>
      <c r="AH928" s="238"/>
    </row>
    <row r="929" ht="13.5" customHeight="1">
      <c r="A929" s="238"/>
      <c r="B929" s="238"/>
      <c r="C929" s="238"/>
      <c r="D929" s="238"/>
      <c r="E929" s="84"/>
      <c r="F929" s="84"/>
      <c r="G929" s="238"/>
      <c r="H929" s="238"/>
      <c r="I929" s="238"/>
      <c r="J929" s="238"/>
      <c r="K929" s="238"/>
      <c r="L929" s="238"/>
      <c r="M929" s="238"/>
      <c r="N929" s="238"/>
      <c r="O929" s="238"/>
      <c r="P929" s="238"/>
      <c r="Q929" s="238"/>
      <c r="R929" s="238"/>
      <c r="S929" s="238"/>
      <c r="T929" s="238"/>
      <c r="U929" s="238"/>
      <c r="V929" s="238"/>
      <c r="W929" s="238"/>
      <c r="X929" s="238"/>
      <c r="Y929" s="238"/>
      <c r="Z929" s="238"/>
      <c r="AA929" s="238"/>
      <c r="AB929" s="238"/>
      <c r="AC929" s="238"/>
      <c r="AD929" s="238"/>
      <c r="AE929" s="238"/>
      <c r="AF929" s="238"/>
      <c r="AG929" s="238"/>
      <c r="AH929" s="238"/>
    </row>
    <row r="930" ht="13.5" customHeight="1">
      <c r="A930" s="238"/>
      <c r="B930" s="238"/>
      <c r="C930" s="238"/>
      <c r="D930" s="238"/>
      <c r="E930" s="84"/>
      <c r="F930" s="84"/>
      <c r="G930" s="238"/>
      <c r="H930" s="238"/>
      <c r="I930" s="238"/>
      <c r="J930" s="238"/>
      <c r="K930" s="238"/>
      <c r="L930" s="238"/>
      <c r="M930" s="238"/>
      <c r="N930" s="238"/>
      <c r="O930" s="238"/>
      <c r="P930" s="238"/>
      <c r="Q930" s="238"/>
      <c r="R930" s="238"/>
      <c r="S930" s="238"/>
      <c r="T930" s="238"/>
      <c r="U930" s="238"/>
      <c r="V930" s="238"/>
      <c r="W930" s="238"/>
      <c r="X930" s="238"/>
      <c r="Y930" s="238"/>
      <c r="Z930" s="238"/>
      <c r="AA930" s="238"/>
      <c r="AB930" s="238"/>
      <c r="AC930" s="238"/>
      <c r="AD930" s="238"/>
      <c r="AE930" s="238"/>
      <c r="AF930" s="238"/>
      <c r="AG930" s="238"/>
      <c r="AH930" s="238"/>
    </row>
    <row r="931" ht="13.5" customHeight="1">
      <c r="A931" s="238"/>
      <c r="B931" s="238"/>
      <c r="C931" s="238"/>
      <c r="D931" s="238"/>
      <c r="E931" s="84"/>
      <c r="F931" s="84"/>
      <c r="G931" s="238"/>
      <c r="H931" s="238"/>
      <c r="I931" s="238"/>
      <c r="J931" s="238"/>
      <c r="K931" s="238"/>
      <c r="L931" s="238"/>
      <c r="M931" s="238"/>
      <c r="N931" s="238"/>
      <c r="O931" s="238"/>
      <c r="P931" s="238"/>
      <c r="Q931" s="238"/>
      <c r="R931" s="238"/>
      <c r="S931" s="238"/>
      <c r="T931" s="238"/>
      <c r="U931" s="238"/>
      <c r="V931" s="238"/>
      <c r="W931" s="238"/>
      <c r="X931" s="238"/>
      <c r="Y931" s="238"/>
      <c r="Z931" s="238"/>
      <c r="AA931" s="238"/>
      <c r="AB931" s="238"/>
      <c r="AC931" s="238"/>
      <c r="AD931" s="238"/>
      <c r="AE931" s="238"/>
      <c r="AF931" s="238"/>
      <c r="AG931" s="238"/>
      <c r="AH931" s="238"/>
    </row>
    <row r="932" ht="13.5" customHeight="1">
      <c r="A932" s="238"/>
      <c r="B932" s="238"/>
      <c r="C932" s="238"/>
      <c r="D932" s="238"/>
      <c r="E932" s="84"/>
      <c r="F932" s="84"/>
      <c r="G932" s="238"/>
      <c r="H932" s="238"/>
      <c r="I932" s="238"/>
      <c r="J932" s="238"/>
      <c r="K932" s="238"/>
      <c r="L932" s="238"/>
      <c r="M932" s="238"/>
      <c r="N932" s="238"/>
      <c r="O932" s="238"/>
      <c r="P932" s="238"/>
      <c r="Q932" s="238"/>
      <c r="R932" s="238"/>
      <c r="S932" s="238"/>
      <c r="T932" s="238"/>
      <c r="U932" s="238"/>
      <c r="V932" s="238"/>
      <c r="W932" s="238"/>
      <c r="X932" s="238"/>
      <c r="Y932" s="238"/>
      <c r="Z932" s="238"/>
      <c r="AA932" s="238"/>
      <c r="AB932" s="238"/>
      <c r="AC932" s="238"/>
      <c r="AD932" s="238"/>
      <c r="AE932" s="238"/>
      <c r="AF932" s="238"/>
      <c r="AG932" s="238"/>
      <c r="AH932" s="238"/>
    </row>
    <row r="933" ht="13.5" customHeight="1">
      <c r="A933" s="238"/>
      <c r="B933" s="238"/>
      <c r="C933" s="238"/>
      <c r="D933" s="238"/>
      <c r="E933" s="84"/>
      <c r="F933" s="84"/>
      <c r="G933" s="238"/>
      <c r="H933" s="238"/>
      <c r="I933" s="238"/>
      <c r="J933" s="238"/>
      <c r="K933" s="238"/>
      <c r="L933" s="238"/>
      <c r="M933" s="238"/>
      <c r="N933" s="238"/>
      <c r="O933" s="238"/>
      <c r="P933" s="238"/>
      <c r="Q933" s="238"/>
      <c r="R933" s="238"/>
      <c r="S933" s="238"/>
      <c r="T933" s="238"/>
      <c r="U933" s="238"/>
      <c r="V933" s="238"/>
      <c r="W933" s="238"/>
      <c r="X933" s="238"/>
      <c r="Y933" s="238"/>
      <c r="Z933" s="238"/>
      <c r="AA933" s="238"/>
      <c r="AB933" s="238"/>
      <c r="AC933" s="238"/>
      <c r="AD933" s="238"/>
      <c r="AE933" s="238"/>
      <c r="AF933" s="238"/>
      <c r="AG933" s="238"/>
      <c r="AH933" s="238"/>
    </row>
    <row r="934" ht="13.5" customHeight="1">
      <c r="A934" s="238"/>
      <c r="B934" s="238"/>
      <c r="C934" s="238"/>
      <c r="D934" s="238"/>
      <c r="E934" s="84"/>
      <c r="F934" s="84"/>
      <c r="G934" s="238"/>
      <c r="H934" s="238"/>
      <c r="I934" s="238"/>
      <c r="J934" s="238"/>
      <c r="K934" s="238"/>
      <c r="L934" s="238"/>
      <c r="M934" s="238"/>
      <c r="N934" s="238"/>
      <c r="O934" s="238"/>
      <c r="P934" s="238"/>
      <c r="Q934" s="238"/>
      <c r="R934" s="238"/>
      <c r="S934" s="238"/>
      <c r="T934" s="238"/>
      <c r="U934" s="238"/>
      <c r="V934" s="238"/>
      <c r="W934" s="238"/>
      <c r="X934" s="238"/>
      <c r="Y934" s="238"/>
      <c r="Z934" s="238"/>
      <c r="AA934" s="238"/>
      <c r="AB934" s="238"/>
      <c r="AC934" s="238"/>
      <c r="AD934" s="238"/>
      <c r="AE934" s="238"/>
      <c r="AF934" s="238"/>
      <c r="AG934" s="238"/>
      <c r="AH934" s="238"/>
    </row>
    <row r="935" ht="13.5" customHeight="1">
      <c r="A935" s="238"/>
      <c r="B935" s="238"/>
      <c r="C935" s="238"/>
      <c r="D935" s="238"/>
      <c r="E935" s="84"/>
      <c r="F935" s="84"/>
      <c r="G935" s="238"/>
      <c r="H935" s="238"/>
      <c r="I935" s="238"/>
      <c r="J935" s="238"/>
      <c r="K935" s="238"/>
      <c r="L935" s="238"/>
      <c r="M935" s="238"/>
      <c r="N935" s="238"/>
      <c r="O935" s="238"/>
      <c r="P935" s="238"/>
      <c r="Q935" s="238"/>
      <c r="R935" s="238"/>
      <c r="S935" s="238"/>
      <c r="T935" s="238"/>
      <c r="U935" s="238"/>
      <c r="V935" s="238"/>
      <c r="W935" s="238"/>
      <c r="X935" s="238"/>
      <c r="Y935" s="238"/>
      <c r="Z935" s="238"/>
      <c r="AA935" s="238"/>
      <c r="AB935" s="238"/>
      <c r="AC935" s="238"/>
      <c r="AD935" s="238"/>
      <c r="AE935" s="238"/>
      <c r="AF935" s="238"/>
      <c r="AG935" s="238"/>
      <c r="AH935" s="238"/>
    </row>
    <row r="936" ht="13.5" customHeight="1">
      <c r="A936" s="238"/>
      <c r="B936" s="238"/>
      <c r="C936" s="238"/>
      <c r="D936" s="238"/>
      <c r="E936" s="84"/>
      <c r="F936" s="84"/>
      <c r="G936" s="238"/>
      <c r="H936" s="238"/>
      <c r="I936" s="238"/>
      <c r="J936" s="238"/>
      <c r="K936" s="238"/>
      <c r="L936" s="238"/>
      <c r="M936" s="238"/>
      <c r="N936" s="238"/>
      <c r="O936" s="238"/>
      <c r="P936" s="238"/>
      <c r="Q936" s="238"/>
      <c r="R936" s="238"/>
      <c r="S936" s="238"/>
      <c r="T936" s="238"/>
      <c r="U936" s="238"/>
      <c r="V936" s="238"/>
      <c r="W936" s="238"/>
      <c r="X936" s="238"/>
      <c r="Y936" s="238"/>
      <c r="Z936" s="238"/>
      <c r="AA936" s="238"/>
      <c r="AB936" s="238"/>
      <c r="AC936" s="238"/>
      <c r="AD936" s="238"/>
      <c r="AE936" s="238"/>
      <c r="AF936" s="238"/>
      <c r="AG936" s="238"/>
      <c r="AH936" s="238"/>
    </row>
    <row r="937" ht="13.5" customHeight="1">
      <c r="A937" s="238"/>
      <c r="B937" s="238"/>
      <c r="C937" s="238"/>
      <c r="D937" s="238"/>
      <c r="E937" s="84"/>
      <c r="F937" s="84"/>
      <c r="G937" s="238"/>
      <c r="H937" s="238"/>
      <c r="I937" s="238"/>
      <c r="J937" s="238"/>
      <c r="K937" s="238"/>
      <c r="L937" s="238"/>
      <c r="M937" s="238"/>
      <c r="N937" s="238"/>
      <c r="O937" s="238"/>
      <c r="P937" s="238"/>
      <c r="Q937" s="238"/>
      <c r="R937" s="238"/>
      <c r="S937" s="238"/>
      <c r="T937" s="238"/>
      <c r="U937" s="238"/>
      <c r="V937" s="238"/>
      <c r="W937" s="238"/>
      <c r="X937" s="238"/>
      <c r="Y937" s="238"/>
      <c r="Z937" s="238"/>
      <c r="AA937" s="238"/>
      <c r="AB937" s="238"/>
      <c r="AC937" s="238"/>
      <c r="AD937" s="238"/>
      <c r="AE937" s="238"/>
      <c r="AF937" s="238"/>
      <c r="AG937" s="238"/>
      <c r="AH937" s="238"/>
    </row>
    <row r="938" ht="13.5" customHeight="1">
      <c r="A938" s="238"/>
      <c r="B938" s="238"/>
      <c r="C938" s="238"/>
      <c r="D938" s="238"/>
      <c r="E938" s="84"/>
      <c r="F938" s="84"/>
      <c r="G938" s="238"/>
      <c r="H938" s="238"/>
      <c r="I938" s="238"/>
      <c r="J938" s="238"/>
      <c r="K938" s="238"/>
      <c r="L938" s="238"/>
      <c r="M938" s="238"/>
      <c r="N938" s="238"/>
      <c r="O938" s="238"/>
      <c r="P938" s="238"/>
      <c r="Q938" s="238"/>
      <c r="R938" s="238"/>
      <c r="S938" s="238"/>
      <c r="T938" s="238"/>
      <c r="U938" s="238"/>
      <c r="V938" s="238"/>
      <c r="W938" s="238"/>
      <c r="X938" s="238"/>
      <c r="Y938" s="238"/>
      <c r="Z938" s="238"/>
      <c r="AA938" s="238"/>
      <c r="AB938" s="238"/>
      <c r="AC938" s="238"/>
      <c r="AD938" s="238"/>
      <c r="AE938" s="238"/>
      <c r="AF938" s="238"/>
      <c r="AG938" s="238"/>
      <c r="AH938" s="238"/>
    </row>
    <row r="939" ht="13.5" customHeight="1">
      <c r="A939" s="238"/>
      <c r="B939" s="238"/>
      <c r="C939" s="238"/>
      <c r="D939" s="238"/>
      <c r="E939" s="84"/>
      <c r="F939" s="84"/>
      <c r="G939" s="238"/>
      <c r="H939" s="238"/>
      <c r="I939" s="238"/>
      <c r="J939" s="238"/>
      <c r="K939" s="238"/>
      <c r="L939" s="238"/>
      <c r="M939" s="238"/>
      <c r="N939" s="238"/>
      <c r="O939" s="238"/>
      <c r="P939" s="238"/>
      <c r="Q939" s="238"/>
      <c r="R939" s="238"/>
      <c r="S939" s="238"/>
      <c r="T939" s="238"/>
      <c r="U939" s="238"/>
      <c r="V939" s="238"/>
      <c r="W939" s="238"/>
      <c r="X939" s="238"/>
      <c r="Y939" s="238"/>
      <c r="Z939" s="238"/>
      <c r="AA939" s="238"/>
      <c r="AB939" s="238"/>
      <c r="AC939" s="238"/>
      <c r="AD939" s="238"/>
      <c r="AE939" s="238"/>
      <c r="AF939" s="238"/>
      <c r="AG939" s="238"/>
      <c r="AH939" s="238"/>
    </row>
    <row r="940" ht="13.5" customHeight="1">
      <c r="A940" s="238"/>
      <c r="B940" s="238"/>
      <c r="C940" s="238"/>
      <c r="D940" s="238"/>
      <c r="E940" s="84"/>
      <c r="F940" s="84"/>
      <c r="G940" s="238"/>
      <c r="H940" s="238"/>
      <c r="I940" s="238"/>
      <c r="J940" s="238"/>
      <c r="K940" s="238"/>
      <c r="L940" s="238"/>
      <c r="M940" s="238"/>
      <c r="N940" s="238"/>
      <c r="O940" s="238"/>
      <c r="P940" s="238"/>
      <c r="Q940" s="238"/>
      <c r="R940" s="238"/>
      <c r="S940" s="238"/>
      <c r="T940" s="238"/>
      <c r="U940" s="238"/>
      <c r="V940" s="238"/>
      <c r="W940" s="238"/>
      <c r="X940" s="238"/>
      <c r="Y940" s="238"/>
      <c r="Z940" s="238"/>
      <c r="AA940" s="238"/>
      <c r="AB940" s="238"/>
      <c r="AC940" s="238"/>
      <c r="AD940" s="238"/>
      <c r="AE940" s="238"/>
      <c r="AF940" s="238"/>
      <c r="AG940" s="238"/>
      <c r="AH940" s="238"/>
    </row>
    <row r="941" ht="13.5" customHeight="1">
      <c r="A941" s="238"/>
      <c r="B941" s="238"/>
      <c r="C941" s="238"/>
      <c r="D941" s="238"/>
      <c r="E941" s="84"/>
      <c r="F941" s="84"/>
      <c r="G941" s="238"/>
      <c r="H941" s="238"/>
      <c r="I941" s="238"/>
      <c r="J941" s="238"/>
      <c r="K941" s="238"/>
      <c r="L941" s="238"/>
      <c r="M941" s="238"/>
      <c r="N941" s="238"/>
      <c r="O941" s="238"/>
      <c r="P941" s="238"/>
      <c r="Q941" s="238"/>
      <c r="R941" s="238"/>
      <c r="S941" s="238"/>
      <c r="T941" s="238"/>
      <c r="U941" s="238"/>
      <c r="V941" s="238"/>
      <c r="W941" s="238"/>
      <c r="X941" s="238"/>
      <c r="Y941" s="238"/>
      <c r="Z941" s="238"/>
      <c r="AA941" s="238"/>
      <c r="AB941" s="238"/>
      <c r="AC941" s="238"/>
      <c r="AD941" s="238"/>
      <c r="AE941" s="238"/>
      <c r="AF941" s="238"/>
      <c r="AG941" s="238"/>
      <c r="AH941" s="238"/>
    </row>
    <row r="942" ht="13.5" customHeight="1">
      <c r="A942" s="238"/>
      <c r="B942" s="238"/>
      <c r="C942" s="238"/>
      <c r="D942" s="238"/>
      <c r="E942" s="84"/>
      <c r="F942" s="84"/>
      <c r="G942" s="238"/>
      <c r="H942" s="238"/>
      <c r="I942" s="238"/>
      <c r="J942" s="238"/>
      <c r="K942" s="238"/>
      <c r="L942" s="238"/>
      <c r="M942" s="238"/>
      <c r="N942" s="238"/>
      <c r="O942" s="238"/>
      <c r="P942" s="238"/>
      <c r="Q942" s="238"/>
      <c r="R942" s="238"/>
      <c r="S942" s="238"/>
      <c r="T942" s="238"/>
      <c r="U942" s="238"/>
      <c r="V942" s="238"/>
      <c r="W942" s="238"/>
      <c r="X942" s="238"/>
      <c r="Y942" s="238"/>
      <c r="Z942" s="238"/>
      <c r="AA942" s="238"/>
      <c r="AB942" s="238"/>
      <c r="AC942" s="238"/>
      <c r="AD942" s="238"/>
      <c r="AE942" s="238"/>
      <c r="AF942" s="238"/>
      <c r="AG942" s="238"/>
      <c r="AH942" s="238"/>
    </row>
    <row r="943" ht="13.5" customHeight="1">
      <c r="A943" s="238"/>
      <c r="B943" s="238"/>
      <c r="C943" s="238"/>
      <c r="D943" s="238"/>
      <c r="E943" s="84"/>
      <c r="F943" s="84"/>
      <c r="G943" s="238"/>
      <c r="H943" s="238"/>
      <c r="I943" s="238"/>
      <c r="J943" s="238"/>
      <c r="K943" s="238"/>
      <c r="L943" s="238"/>
      <c r="M943" s="238"/>
      <c r="N943" s="238"/>
      <c r="O943" s="238"/>
      <c r="P943" s="238"/>
      <c r="Q943" s="238"/>
      <c r="R943" s="238"/>
      <c r="S943" s="238"/>
      <c r="T943" s="238"/>
      <c r="U943" s="238"/>
      <c r="V943" s="238"/>
      <c r="W943" s="238"/>
      <c r="X943" s="238"/>
      <c r="Y943" s="238"/>
      <c r="Z943" s="238"/>
      <c r="AA943" s="238"/>
      <c r="AB943" s="238"/>
      <c r="AC943" s="238"/>
      <c r="AD943" s="238"/>
      <c r="AE943" s="238"/>
      <c r="AF943" s="238"/>
      <c r="AG943" s="238"/>
      <c r="AH943" s="238"/>
    </row>
    <row r="944" ht="13.5" customHeight="1">
      <c r="A944" s="238"/>
      <c r="B944" s="238"/>
      <c r="C944" s="238"/>
      <c r="D944" s="238"/>
      <c r="E944" s="84"/>
      <c r="F944" s="84"/>
      <c r="G944" s="238"/>
      <c r="H944" s="238"/>
      <c r="I944" s="238"/>
      <c r="J944" s="238"/>
      <c r="K944" s="238"/>
      <c r="L944" s="238"/>
      <c r="M944" s="238"/>
      <c r="N944" s="238"/>
      <c r="O944" s="238"/>
      <c r="P944" s="238"/>
      <c r="Q944" s="238"/>
      <c r="R944" s="238"/>
      <c r="S944" s="238"/>
      <c r="T944" s="238"/>
      <c r="U944" s="238"/>
      <c r="V944" s="238"/>
      <c r="W944" s="238"/>
      <c r="X944" s="238"/>
      <c r="Y944" s="238"/>
      <c r="Z944" s="238"/>
      <c r="AA944" s="238"/>
      <c r="AB944" s="238"/>
      <c r="AC944" s="238"/>
      <c r="AD944" s="238"/>
      <c r="AE944" s="238"/>
      <c r="AF944" s="238"/>
      <c r="AG944" s="238"/>
      <c r="AH944" s="238"/>
    </row>
    <row r="945" ht="13.5" customHeight="1">
      <c r="A945" s="238"/>
      <c r="B945" s="238"/>
      <c r="C945" s="238"/>
      <c r="D945" s="238"/>
      <c r="E945" s="84"/>
      <c r="F945" s="84"/>
      <c r="G945" s="238"/>
      <c r="H945" s="238"/>
      <c r="I945" s="238"/>
      <c r="J945" s="238"/>
      <c r="K945" s="238"/>
      <c r="L945" s="238"/>
      <c r="M945" s="238"/>
      <c r="N945" s="238"/>
      <c r="O945" s="238"/>
      <c r="P945" s="238"/>
      <c r="Q945" s="238"/>
      <c r="R945" s="238"/>
      <c r="S945" s="238"/>
      <c r="T945" s="238"/>
      <c r="U945" s="238"/>
      <c r="V945" s="238"/>
      <c r="W945" s="238"/>
      <c r="X945" s="238"/>
      <c r="Y945" s="238"/>
      <c r="Z945" s="238"/>
      <c r="AA945" s="238"/>
      <c r="AB945" s="238"/>
      <c r="AC945" s="238"/>
      <c r="AD945" s="238"/>
      <c r="AE945" s="238"/>
      <c r="AF945" s="238"/>
      <c r="AG945" s="238"/>
      <c r="AH945" s="238"/>
    </row>
    <row r="946" ht="13.5" customHeight="1">
      <c r="A946" s="238"/>
      <c r="B946" s="238"/>
      <c r="C946" s="238"/>
      <c r="D946" s="238"/>
      <c r="E946" s="84"/>
      <c r="F946" s="84"/>
      <c r="G946" s="238"/>
      <c r="H946" s="238"/>
      <c r="I946" s="238"/>
      <c r="J946" s="238"/>
      <c r="K946" s="238"/>
      <c r="L946" s="238"/>
      <c r="M946" s="238"/>
      <c r="N946" s="238"/>
      <c r="O946" s="238"/>
      <c r="P946" s="238"/>
      <c r="Q946" s="238"/>
      <c r="R946" s="238"/>
      <c r="S946" s="238"/>
      <c r="T946" s="238"/>
      <c r="U946" s="238"/>
      <c r="V946" s="238"/>
      <c r="W946" s="238"/>
      <c r="X946" s="238"/>
      <c r="Y946" s="238"/>
      <c r="Z946" s="238"/>
      <c r="AA946" s="238"/>
      <c r="AB946" s="238"/>
      <c r="AC946" s="238"/>
      <c r="AD946" s="238"/>
      <c r="AE946" s="238"/>
      <c r="AF946" s="238"/>
      <c r="AG946" s="238"/>
      <c r="AH946" s="238"/>
    </row>
    <row r="947" ht="13.5" customHeight="1">
      <c r="A947" s="238"/>
      <c r="B947" s="238"/>
      <c r="C947" s="238"/>
      <c r="D947" s="238"/>
      <c r="E947" s="84"/>
      <c r="F947" s="84"/>
      <c r="G947" s="238"/>
      <c r="H947" s="238"/>
      <c r="I947" s="238"/>
      <c r="J947" s="238"/>
      <c r="K947" s="238"/>
      <c r="L947" s="238"/>
      <c r="M947" s="238"/>
      <c r="N947" s="238"/>
      <c r="O947" s="238"/>
      <c r="P947" s="238"/>
      <c r="Q947" s="238"/>
      <c r="R947" s="238"/>
      <c r="S947" s="238"/>
      <c r="T947" s="238"/>
      <c r="U947" s="238"/>
      <c r="V947" s="238"/>
      <c r="W947" s="238"/>
      <c r="X947" s="238"/>
      <c r="Y947" s="238"/>
      <c r="Z947" s="238"/>
      <c r="AA947" s="238"/>
      <c r="AB947" s="238"/>
      <c r="AC947" s="238"/>
      <c r="AD947" s="238"/>
      <c r="AE947" s="238"/>
      <c r="AF947" s="238"/>
      <c r="AG947" s="238"/>
      <c r="AH947" s="238"/>
    </row>
    <row r="948" ht="13.5" customHeight="1">
      <c r="A948" s="238"/>
      <c r="B948" s="238"/>
      <c r="C948" s="238"/>
      <c r="D948" s="238"/>
      <c r="E948" s="84"/>
      <c r="F948" s="84"/>
      <c r="G948" s="238"/>
      <c r="H948" s="238"/>
      <c r="I948" s="238"/>
      <c r="J948" s="238"/>
      <c r="K948" s="238"/>
      <c r="L948" s="238"/>
      <c r="M948" s="238"/>
      <c r="N948" s="238"/>
      <c r="O948" s="238"/>
      <c r="P948" s="238"/>
      <c r="Q948" s="238"/>
      <c r="R948" s="238"/>
      <c r="S948" s="238"/>
      <c r="T948" s="238"/>
      <c r="U948" s="238"/>
      <c r="V948" s="238"/>
      <c r="W948" s="238"/>
      <c r="X948" s="238"/>
      <c r="Y948" s="238"/>
      <c r="Z948" s="238"/>
      <c r="AA948" s="238"/>
      <c r="AB948" s="238"/>
      <c r="AC948" s="238"/>
      <c r="AD948" s="238"/>
      <c r="AE948" s="238"/>
      <c r="AF948" s="238"/>
      <c r="AG948" s="238"/>
      <c r="AH948" s="238"/>
    </row>
    <row r="949" ht="13.5" customHeight="1">
      <c r="A949" s="238"/>
      <c r="B949" s="238"/>
      <c r="C949" s="238"/>
      <c r="D949" s="238"/>
      <c r="E949" s="84"/>
      <c r="F949" s="84"/>
      <c r="G949" s="238"/>
      <c r="H949" s="238"/>
      <c r="I949" s="238"/>
      <c r="J949" s="238"/>
      <c r="K949" s="238"/>
      <c r="L949" s="238"/>
      <c r="M949" s="238"/>
      <c r="N949" s="238"/>
      <c r="O949" s="238"/>
      <c r="P949" s="238"/>
      <c r="Q949" s="238"/>
      <c r="R949" s="238"/>
      <c r="S949" s="238"/>
      <c r="T949" s="238"/>
      <c r="U949" s="238"/>
      <c r="V949" s="238"/>
      <c r="W949" s="238"/>
      <c r="X949" s="238"/>
      <c r="Y949" s="238"/>
      <c r="Z949" s="238"/>
      <c r="AA949" s="238"/>
      <c r="AB949" s="238"/>
      <c r="AC949" s="238"/>
      <c r="AD949" s="238"/>
      <c r="AE949" s="238"/>
      <c r="AF949" s="238"/>
      <c r="AG949" s="238"/>
      <c r="AH949" s="238"/>
    </row>
    <row r="950" ht="13.5" customHeight="1">
      <c r="A950" s="238"/>
      <c r="B950" s="238"/>
      <c r="C950" s="238"/>
      <c r="D950" s="238"/>
      <c r="E950" s="84"/>
      <c r="F950" s="84"/>
      <c r="G950" s="238"/>
      <c r="H950" s="238"/>
      <c r="I950" s="238"/>
      <c r="J950" s="238"/>
      <c r="K950" s="238"/>
      <c r="L950" s="238"/>
      <c r="M950" s="238"/>
      <c r="N950" s="238"/>
      <c r="O950" s="238"/>
      <c r="P950" s="238"/>
      <c r="Q950" s="238"/>
      <c r="R950" s="238"/>
      <c r="S950" s="238"/>
      <c r="T950" s="238"/>
      <c r="U950" s="238"/>
      <c r="V950" s="238"/>
      <c r="W950" s="238"/>
      <c r="X950" s="238"/>
      <c r="Y950" s="238"/>
      <c r="Z950" s="238"/>
      <c r="AA950" s="238"/>
      <c r="AB950" s="238"/>
      <c r="AC950" s="238"/>
      <c r="AD950" s="238"/>
      <c r="AE950" s="238"/>
      <c r="AF950" s="238"/>
      <c r="AG950" s="238"/>
      <c r="AH950" s="238"/>
    </row>
    <row r="951" ht="13.5" customHeight="1">
      <c r="A951" s="238"/>
      <c r="B951" s="238"/>
      <c r="C951" s="238"/>
      <c r="D951" s="238"/>
      <c r="E951" s="84"/>
      <c r="F951" s="84"/>
      <c r="G951" s="238"/>
      <c r="H951" s="238"/>
      <c r="I951" s="238"/>
      <c r="J951" s="238"/>
      <c r="K951" s="238"/>
      <c r="L951" s="238"/>
      <c r="M951" s="238"/>
      <c r="N951" s="238"/>
      <c r="O951" s="238"/>
      <c r="P951" s="238"/>
      <c r="Q951" s="238"/>
      <c r="R951" s="238"/>
      <c r="S951" s="238"/>
      <c r="T951" s="238"/>
      <c r="U951" s="238"/>
      <c r="V951" s="238"/>
      <c r="W951" s="238"/>
      <c r="X951" s="238"/>
      <c r="Y951" s="238"/>
      <c r="Z951" s="238"/>
      <c r="AA951" s="238"/>
      <c r="AB951" s="238"/>
      <c r="AC951" s="238"/>
      <c r="AD951" s="238"/>
      <c r="AE951" s="238"/>
      <c r="AF951" s="238"/>
      <c r="AG951" s="238"/>
      <c r="AH951" s="238"/>
    </row>
    <row r="952" ht="13.5" customHeight="1">
      <c r="A952" s="238"/>
      <c r="B952" s="238"/>
      <c r="C952" s="238"/>
      <c r="D952" s="238"/>
      <c r="E952" s="84"/>
      <c r="F952" s="84"/>
      <c r="G952" s="238"/>
      <c r="H952" s="238"/>
      <c r="I952" s="238"/>
      <c r="J952" s="238"/>
      <c r="K952" s="238"/>
      <c r="L952" s="238"/>
      <c r="M952" s="238"/>
      <c r="N952" s="238"/>
      <c r="O952" s="238"/>
      <c r="P952" s="238"/>
      <c r="Q952" s="238"/>
      <c r="R952" s="238"/>
      <c r="S952" s="238"/>
      <c r="T952" s="238"/>
      <c r="U952" s="238"/>
      <c r="V952" s="238"/>
      <c r="W952" s="238"/>
      <c r="X952" s="238"/>
      <c r="Y952" s="238"/>
      <c r="Z952" s="238"/>
      <c r="AA952" s="238"/>
      <c r="AB952" s="238"/>
      <c r="AC952" s="238"/>
      <c r="AD952" s="238"/>
      <c r="AE952" s="238"/>
      <c r="AF952" s="238"/>
      <c r="AG952" s="238"/>
      <c r="AH952" s="238"/>
    </row>
    <row r="953" ht="13.5" customHeight="1">
      <c r="A953" s="238"/>
      <c r="B953" s="238"/>
      <c r="C953" s="238"/>
      <c r="D953" s="238"/>
      <c r="E953" s="84"/>
      <c r="F953" s="84"/>
      <c r="G953" s="238"/>
      <c r="H953" s="238"/>
      <c r="I953" s="238"/>
      <c r="J953" s="238"/>
      <c r="K953" s="238"/>
      <c r="L953" s="238"/>
      <c r="M953" s="238"/>
      <c r="N953" s="238"/>
      <c r="O953" s="238"/>
      <c r="P953" s="238"/>
      <c r="Q953" s="238"/>
      <c r="R953" s="238"/>
      <c r="S953" s="238"/>
      <c r="T953" s="238"/>
      <c r="U953" s="238"/>
      <c r="V953" s="238"/>
      <c r="W953" s="238"/>
      <c r="X953" s="238"/>
      <c r="Y953" s="238"/>
      <c r="Z953" s="238"/>
      <c r="AA953" s="238"/>
      <c r="AB953" s="238"/>
      <c r="AC953" s="238"/>
      <c r="AD953" s="238"/>
      <c r="AE953" s="238"/>
      <c r="AF953" s="238"/>
      <c r="AG953" s="238"/>
      <c r="AH953" s="238"/>
    </row>
    <row r="954" ht="13.5" customHeight="1">
      <c r="A954" s="238"/>
      <c r="B954" s="238"/>
      <c r="C954" s="238"/>
      <c r="D954" s="238"/>
      <c r="E954" s="84"/>
      <c r="F954" s="84"/>
      <c r="G954" s="238"/>
      <c r="H954" s="238"/>
      <c r="I954" s="238"/>
      <c r="J954" s="238"/>
      <c r="K954" s="238"/>
      <c r="L954" s="238"/>
      <c r="M954" s="238"/>
      <c r="N954" s="238"/>
      <c r="O954" s="238"/>
      <c r="P954" s="238"/>
      <c r="Q954" s="238"/>
      <c r="R954" s="238"/>
      <c r="S954" s="238"/>
      <c r="T954" s="238"/>
      <c r="U954" s="238"/>
      <c r="V954" s="238"/>
      <c r="W954" s="238"/>
      <c r="X954" s="238"/>
      <c r="Y954" s="238"/>
      <c r="Z954" s="238"/>
      <c r="AA954" s="238"/>
      <c r="AB954" s="238"/>
      <c r="AC954" s="238"/>
      <c r="AD954" s="238"/>
      <c r="AE954" s="238"/>
      <c r="AF954" s="238"/>
      <c r="AG954" s="238"/>
      <c r="AH954" s="238"/>
    </row>
    <row r="955" ht="13.5" customHeight="1">
      <c r="A955" s="238"/>
      <c r="B955" s="238"/>
      <c r="C955" s="238"/>
      <c r="D955" s="238"/>
      <c r="E955" s="84"/>
      <c r="F955" s="84"/>
      <c r="G955" s="238"/>
      <c r="H955" s="238"/>
      <c r="I955" s="238"/>
      <c r="J955" s="238"/>
      <c r="K955" s="238"/>
      <c r="L955" s="238"/>
      <c r="M955" s="238"/>
      <c r="N955" s="238"/>
      <c r="O955" s="238"/>
      <c r="P955" s="238"/>
      <c r="Q955" s="238"/>
      <c r="R955" s="238"/>
      <c r="S955" s="238"/>
      <c r="T955" s="238"/>
      <c r="U955" s="238"/>
      <c r="V955" s="238"/>
      <c r="W955" s="238"/>
      <c r="X955" s="238"/>
      <c r="Y955" s="238"/>
      <c r="Z955" s="238"/>
      <c r="AA955" s="238"/>
      <c r="AB955" s="238"/>
      <c r="AC955" s="238"/>
      <c r="AD955" s="238"/>
      <c r="AE955" s="238"/>
      <c r="AF955" s="238"/>
      <c r="AG955" s="238"/>
      <c r="AH955" s="238"/>
    </row>
    <row r="956" ht="13.5" customHeight="1">
      <c r="A956" s="238"/>
      <c r="B956" s="238"/>
      <c r="C956" s="238"/>
      <c r="D956" s="238"/>
      <c r="E956" s="84"/>
      <c r="F956" s="84"/>
      <c r="G956" s="238"/>
      <c r="H956" s="238"/>
      <c r="I956" s="238"/>
      <c r="J956" s="238"/>
      <c r="K956" s="238"/>
      <c r="L956" s="238"/>
      <c r="M956" s="238"/>
      <c r="N956" s="238"/>
      <c r="O956" s="238"/>
      <c r="P956" s="238"/>
      <c r="Q956" s="238"/>
      <c r="R956" s="238"/>
      <c r="S956" s="238"/>
      <c r="T956" s="238"/>
      <c r="U956" s="238"/>
      <c r="V956" s="238"/>
      <c r="W956" s="238"/>
      <c r="X956" s="238"/>
      <c r="Y956" s="238"/>
      <c r="Z956" s="238"/>
      <c r="AA956" s="238"/>
      <c r="AB956" s="238"/>
      <c r="AC956" s="238"/>
      <c r="AD956" s="238"/>
      <c r="AE956" s="238"/>
      <c r="AF956" s="238"/>
      <c r="AG956" s="238"/>
      <c r="AH956" s="238"/>
    </row>
    <row r="957" ht="13.5" customHeight="1">
      <c r="A957" s="238"/>
      <c r="B957" s="238"/>
      <c r="C957" s="238"/>
      <c r="D957" s="238"/>
      <c r="E957" s="84"/>
      <c r="F957" s="84"/>
      <c r="G957" s="238"/>
      <c r="H957" s="238"/>
      <c r="I957" s="238"/>
      <c r="J957" s="238"/>
      <c r="K957" s="238"/>
      <c r="L957" s="238"/>
      <c r="M957" s="238"/>
      <c r="N957" s="238"/>
      <c r="O957" s="238"/>
      <c r="P957" s="238"/>
      <c r="Q957" s="238"/>
      <c r="R957" s="238"/>
      <c r="S957" s="238"/>
      <c r="T957" s="238"/>
      <c r="U957" s="238"/>
      <c r="V957" s="238"/>
      <c r="W957" s="238"/>
      <c r="X957" s="238"/>
      <c r="Y957" s="238"/>
      <c r="Z957" s="238"/>
      <c r="AA957" s="238"/>
      <c r="AB957" s="238"/>
      <c r="AC957" s="238"/>
      <c r="AD957" s="238"/>
      <c r="AE957" s="238"/>
      <c r="AF957" s="238"/>
      <c r="AG957" s="238"/>
      <c r="AH957" s="238"/>
    </row>
    <row r="958" ht="13.5" customHeight="1">
      <c r="A958" s="238"/>
      <c r="B958" s="238"/>
      <c r="C958" s="238"/>
      <c r="D958" s="238"/>
      <c r="E958" s="84"/>
      <c r="F958" s="84"/>
      <c r="G958" s="238"/>
      <c r="H958" s="238"/>
      <c r="I958" s="238"/>
      <c r="J958" s="238"/>
      <c r="K958" s="238"/>
      <c r="L958" s="238"/>
      <c r="M958" s="238"/>
      <c r="N958" s="238"/>
      <c r="O958" s="238"/>
      <c r="P958" s="238"/>
      <c r="Q958" s="238"/>
      <c r="R958" s="238"/>
      <c r="S958" s="238"/>
      <c r="T958" s="238"/>
      <c r="U958" s="238"/>
      <c r="V958" s="238"/>
      <c r="W958" s="238"/>
      <c r="X958" s="238"/>
      <c r="Y958" s="238"/>
      <c r="Z958" s="238"/>
      <c r="AA958" s="238"/>
      <c r="AB958" s="238"/>
      <c r="AC958" s="238"/>
      <c r="AD958" s="238"/>
      <c r="AE958" s="238"/>
      <c r="AF958" s="238"/>
      <c r="AG958" s="238"/>
      <c r="AH958" s="238"/>
    </row>
    <row r="959" ht="13.5" customHeight="1">
      <c r="A959" s="238"/>
      <c r="B959" s="238"/>
      <c r="C959" s="238"/>
      <c r="D959" s="238"/>
      <c r="E959" s="84"/>
      <c r="F959" s="84"/>
      <c r="G959" s="238"/>
      <c r="H959" s="238"/>
      <c r="I959" s="238"/>
      <c r="J959" s="238"/>
      <c r="K959" s="238"/>
      <c r="L959" s="238"/>
      <c r="M959" s="238"/>
      <c r="N959" s="238"/>
      <c r="O959" s="238"/>
      <c r="P959" s="238"/>
      <c r="Q959" s="238"/>
      <c r="R959" s="238"/>
      <c r="S959" s="238"/>
      <c r="T959" s="238"/>
      <c r="U959" s="238"/>
      <c r="V959" s="238"/>
      <c r="W959" s="238"/>
      <c r="X959" s="238"/>
      <c r="Y959" s="238"/>
      <c r="Z959" s="238"/>
      <c r="AA959" s="238"/>
      <c r="AB959" s="238"/>
      <c r="AC959" s="238"/>
      <c r="AD959" s="238"/>
      <c r="AE959" s="238"/>
      <c r="AF959" s="238"/>
      <c r="AG959" s="238"/>
      <c r="AH959" s="238"/>
    </row>
    <row r="960" ht="13.5" customHeight="1">
      <c r="A960" s="238"/>
      <c r="B960" s="238"/>
      <c r="C960" s="238"/>
      <c r="D960" s="238"/>
      <c r="E960" s="84"/>
      <c r="F960" s="84"/>
      <c r="G960" s="238"/>
      <c r="H960" s="238"/>
      <c r="I960" s="238"/>
      <c r="J960" s="238"/>
      <c r="K960" s="238"/>
      <c r="L960" s="238"/>
      <c r="M960" s="238"/>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row>
    <row r="961" ht="13.5" customHeight="1">
      <c r="A961" s="238"/>
      <c r="B961" s="238"/>
      <c r="C961" s="238"/>
      <c r="D961" s="238"/>
      <c r="E961" s="84"/>
      <c r="F961" s="84"/>
      <c r="G961" s="238"/>
      <c r="H961" s="238"/>
      <c r="I961" s="238"/>
      <c r="J961" s="238"/>
      <c r="K961" s="238"/>
      <c r="L961" s="238"/>
      <c r="M961" s="238"/>
      <c r="N961" s="238"/>
      <c r="O961" s="238"/>
      <c r="P961" s="238"/>
      <c r="Q961" s="238"/>
      <c r="R961" s="238"/>
      <c r="S961" s="238"/>
      <c r="T961" s="238"/>
      <c r="U961" s="238"/>
      <c r="V961" s="238"/>
      <c r="W961" s="238"/>
      <c r="X961" s="238"/>
      <c r="Y961" s="238"/>
      <c r="Z961" s="238"/>
      <c r="AA961" s="238"/>
      <c r="AB961" s="238"/>
      <c r="AC961" s="238"/>
      <c r="AD961" s="238"/>
      <c r="AE961" s="238"/>
      <c r="AF961" s="238"/>
      <c r="AG961" s="238"/>
      <c r="AH961" s="238"/>
    </row>
    <row r="962" ht="13.5" customHeight="1">
      <c r="A962" s="238"/>
      <c r="B962" s="238"/>
      <c r="C962" s="238"/>
      <c r="D962" s="238"/>
      <c r="E962" s="84"/>
      <c r="F962" s="84"/>
      <c r="G962" s="238"/>
      <c r="H962" s="238"/>
      <c r="I962" s="238"/>
      <c r="J962" s="238"/>
      <c r="K962" s="238"/>
      <c r="L962" s="238"/>
      <c r="M962" s="238"/>
      <c r="N962" s="238"/>
      <c r="O962" s="238"/>
      <c r="P962" s="238"/>
      <c r="Q962" s="238"/>
      <c r="R962" s="238"/>
      <c r="S962" s="238"/>
      <c r="T962" s="238"/>
      <c r="U962" s="238"/>
      <c r="V962" s="238"/>
      <c r="W962" s="238"/>
      <c r="X962" s="238"/>
      <c r="Y962" s="238"/>
      <c r="Z962" s="238"/>
      <c r="AA962" s="238"/>
      <c r="AB962" s="238"/>
      <c r="AC962" s="238"/>
      <c r="AD962" s="238"/>
      <c r="AE962" s="238"/>
      <c r="AF962" s="238"/>
      <c r="AG962" s="238"/>
      <c r="AH962" s="238"/>
    </row>
    <row r="963" ht="13.5" customHeight="1">
      <c r="A963" s="238"/>
      <c r="B963" s="238"/>
      <c r="C963" s="238"/>
      <c r="D963" s="238"/>
      <c r="E963" s="84"/>
      <c r="F963" s="84"/>
      <c r="G963" s="238"/>
      <c r="H963" s="238"/>
      <c r="I963" s="238"/>
      <c r="J963" s="238"/>
      <c r="K963" s="238"/>
      <c r="L963" s="238"/>
      <c r="M963" s="238"/>
      <c r="N963" s="238"/>
      <c r="O963" s="238"/>
      <c r="P963" s="238"/>
      <c r="Q963" s="238"/>
      <c r="R963" s="238"/>
      <c r="S963" s="238"/>
      <c r="T963" s="238"/>
      <c r="U963" s="238"/>
      <c r="V963" s="238"/>
      <c r="W963" s="238"/>
      <c r="X963" s="238"/>
      <c r="Y963" s="238"/>
      <c r="Z963" s="238"/>
      <c r="AA963" s="238"/>
      <c r="AB963" s="238"/>
      <c r="AC963" s="238"/>
      <c r="AD963" s="238"/>
      <c r="AE963" s="238"/>
      <c r="AF963" s="238"/>
      <c r="AG963" s="238"/>
      <c r="AH963" s="238"/>
    </row>
    <row r="964" ht="13.5" customHeight="1">
      <c r="A964" s="238"/>
      <c r="B964" s="238"/>
      <c r="C964" s="238"/>
      <c r="D964" s="238"/>
      <c r="E964" s="84"/>
      <c r="F964" s="84"/>
      <c r="G964" s="238"/>
      <c r="H964" s="238"/>
      <c r="I964" s="238"/>
      <c r="J964" s="238"/>
      <c r="K964" s="238"/>
      <c r="L964" s="238"/>
      <c r="M964" s="238"/>
      <c r="N964" s="238"/>
      <c r="O964" s="238"/>
      <c r="P964" s="238"/>
      <c r="Q964" s="238"/>
      <c r="R964" s="238"/>
      <c r="S964" s="238"/>
      <c r="T964" s="238"/>
      <c r="U964" s="238"/>
      <c r="V964" s="238"/>
      <c r="W964" s="238"/>
      <c r="X964" s="238"/>
      <c r="Y964" s="238"/>
      <c r="Z964" s="238"/>
      <c r="AA964" s="238"/>
      <c r="AB964" s="238"/>
      <c r="AC964" s="238"/>
      <c r="AD964" s="238"/>
      <c r="AE964" s="238"/>
      <c r="AF964" s="238"/>
      <c r="AG964" s="238"/>
      <c r="AH964" s="238"/>
    </row>
    <row r="965" ht="13.5" customHeight="1">
      <c r="A965" s="238"/>
      <c r="B965" s="238"/>
      <c r="C965" s="238"/>
      <c r="D965" s="238"/>
      <c r="E965" s="84"/>
      <c r="F965" s="84"/>
      <c r="G965" s="238"/>
      <c r="H965" s="238"/>
      <c r="I965" s="238"/>
      <c r="J965" s="238"/>
      <c r="K965" s="238"/>
      <c r="L965" s="238"/>
      <c r="M965" s="238"/>
      <c r="N965" s="238"/>
      <c r="O965" s="238"/>
      <c r="P965" s="238"/>
      <c r="Q965" s="238"/>
      <c r="R965" s="238"/>
      <c r="S965" s="238"/>
      <c r="T965" s="238"/>
      <c r="U965" s="238"/>
      <c r="V965" s="238"/>
      <c r="W965" s="238"/>
      <c r="X965" s="238"/>
      <c r="Y965" s="238"/>
      <c r="Z965" s="238"/>
      <c r="AA965" s="238"/>
      <c r="AB965" s="238"/>
      <c r="AC965" s="238"/>
      <c r="AD965" s="238"/>
      <c r="AE965" s="238"/>
      <c r="AF965" s="238"/>
      <c r="AG965" s="238"/>
      <c r="AH965" s="238"/>
    </row>
    <row r="966" ht="13.5" customHeight="1">
      <c r="A966" s="238"/>
      <c r="B966" s="238"/>
      <c r="C966" s="238"/>
      <c r="D966" s="238"/>
      <c r="E966" s="84"/>
      <c r="F966" s="84"/>
      <c r="G966" s="238"/>
      <c r="H966" s="238"/>
      <c r="I966" s="238"/>
      <c r="J966" s="238"/>
      <c r="K966" s="238"/>
      <c r="L966" s="238"/>
      <c r="M966" s="238"/>
      <c r="N966" s="238"/>
      <c r="O966" s="238"/>
      <c r="P966" s="238"/>
      <c r="Q966" s="238"/>
      <c r="R966" s="238"/>
      <c r="S966" s="238"/>
      <c r="T966" s="238"/>
      <c r="U966" s="238"/>
      <c r="V966" s="238"/>
      <c r="W966" s="238"/>
      <c r="X966" s="238"/>
      <c r="Y966" s="238"/>
      <c r="Z966" s="238"/>
      <c r="AA966" s="238"/>
      <c r="AB966" s="238"/>
      <c r="AC966" s="238"/>
      <c r="AD966" s="238"/>
      <c r="AE966" s="238"/>
      <c r="AF966" s="238"/>
      <c r="AG966" s="238"/>
      <c r="AH966" s="238"/>
    </row>
    <row r="967" ht="13.5" customHeight="1">
      <c r="A967" s="238"/>
      <c r="B967" s="238"/>
      <c r="C967" s="238"/>
      <c r="D967" s="238"/>
      <c r="E967" s="84"/>
      <c r="F967" s="84"/>
      <c r="G967" s="238"/>
      <c r="H967" s="238"/>
      <c r="I967" s="238"/>
      <c r="J967" s="238"/>
      <c r="K967" s="238"/>
      <c r="L967" s="238"/>
      <c r="M967" s="238"/>
      <c r="N967" s="238"/>
      <c r="O967" s="238"/>
      <c r="P967" s="238"/>
      <c r="Q967" s="238"/>
      <c r="R967" s="238"/>
      <c r="S967" s="238"/>
      <c r="T967" s="238"/>
      <c r="U967" s="238"/>
      <c r="V967" s="238"/>
      <c r="W967" s="238"/>
      <c r="X967" s="238"/>
      <c r="Y967" s="238"/>
      <c r="Z967" s="238"/>
      <c r="AA967" s="238"/>
      <c r="AB967" s="238"/>
      <c r="AC967" s="238"/>
      <c r="AD967" s="238"/>
      <c r="AE967" s="238"/>
      <c r="AF967" s="238"/>
      <c r="AG967" s="238"/>
      <c r="AH967" s="238"/>
    </row>
    <row r="968" ht="13.5" customHeight="1">
      <c r="A968" s="238"/>
      <c r="B968" s="238"/>
      <c r="C968" s="238"/>
      <c r="D968" s="238"/>
      <c r="E968" s="84"/>
      <c r="F968" s="84"/>
      <c r="G968" s="238"/>
      <c r="H968" s="238"/>
      <c r="I968" s="238"/>
      <c r="J968" s="238"/>
      <c r="K968" s="238"/>
      <c r="L968" s="238"/>
      <c r="M968" s="238"/>
      <c r="N968" s="238"/>
      <c r="O968" s="238"/>
      <c r="P968" s="238"/>
      <c r="Q968" s="238"/>
      <c r="R968" s="238"/>
      <c r="S968" s="238"/>
      <c r="T968" s="238"/>
      <c r="U968" s="238"/>
      <c r="V968" s="238"/>
      <c r="W968" s="238"/>
      <c r="X968" s="238"/>
      <c r="Y968" s="238"/>
      <c r="Z968" s="238"/>
      <c r="AA968" s="238"/>
      <c r="AB968" s="238"/>
      <c r="AC968" s="238"/>
      <c r="AD968" s="238"/>
      <c r="AE968" s="238"/>
      <c r="AF968" s="238"/>
      <c r="AG968" s="238"/>
      <c r="AH968" s="238"/>
    </row>
    <row r="969" ht="13.5" customHeight="1">
      <c r="A969" s="238"/>
      <c r="B969" s="238"/>
      <c r="C969" s="238"/>
      <c r="D969" s="238"/>
      <c r="E969" s="84"/>
      <c r="F969" s="84"/>
      <c r="G969" s="238"/>
      <c r="H969" s="238"/>
      <c r="I969" s="238"/>
      <c r="J969" s="238"/>
      <c r="K969" s="238"/>
      <c r="L969" s="238"/>
      <c r="M969" s="238"/>
      <c r="N969" s="238"/>
      <c r="O969" s="238"/>
      <c r="P969" s="238"/>
      <c r="Q969" s="238"/>
      <c r="R969" s="238"/>
      <c r="S969" s="238"/>
      <c r="T969" s="238"/>
      <c r="U969" s="238"/>
      <c r="V969" s="238"/>
      <c r="W969" s="238"/>
      <c r="X969" s="238"/>
      <c r="Y969" s="238"/>
      <c r="Z969" s="238"/>
      <c r="AA969" s="238"/>
      <c r="AB969" s="238"/>
      <c r="AC969" s="238"/>
      <c r="AD969" s="238"/>
      <c r="AE969" s="238"/>
      <c r="AF969" s="238"/>
      <c r="AG969" s="238"/>
      <c r="AH969" s="238"/>
    </row>
    <row r="970" ht="13.5" customHeight="1">
      <c r="A970" s="238"/>
      <c r="B970" s="238"/>
      <c r="C970" s="238"/>
      <c r="D970" s="238"/>
      <c r="E970" s="84"/>
      <c r="F970" s="84"/>
      <c r="G970" s="238"/>
      <c r="H970" s="238"/>
      <c r="I970" s="238"/>
      <c r="J970" s="238"/>
      <c r="K970" s="238"/>
      <c r="L970" s="238"/>
      <c r="M970" s="238"/>
      <c r="N970" s="238"/>
      <c r="O970" s="238"/>
      <c r="P970" s="238"/>
      <c r="Q970" s="238"/>
      <c r="R970" s="238"/>
      <c r="S970" s="238"/>
      <c r="T970" s="238"/>
      <c r="U970" s="238"/>
      <c r="V970" s="238"/>
      <c r="W970" s="238"/>
      <c r="X970" s="238"/>
      <c r="Y970" s="238"/>
      <c r="Z970" s="238"/>
      <c r="AA970" s="238"/>
      <c r="AB970" s="238"/>
      <c r="AC970" s="238"/>
      <c r="AD970" s="238"/>
      <c r="AE970" s="238"/>
      <c r="AF970" s="238"/>
      <c r="AG970" s="238"/>
      <c r="AH970" s="238"/>
    </row>
    <row r="971" ht="13.5" customHeight="1">
      <c r="A971" s="238"/>
      <c r="B971" s="238"/>
      <c r="C971" s="238"/>
      <c r="D971" s="238"/>
      <c r="E971" s="84"/>
      <c r="F971" s="84"/>
      <c r="G971" s="238"/>
      <c r="H971" s="238"/>
      <c r="I971" s="238"/>
      <c r="J971" s="238"/>
      <c r="K971" s="238"/>
      <c r="L971" s="238"/>
      <c r="M971" s="238"/>
      <c r="N971" s="238"/>
      <c r="O971" s="238"/>
      <c r="P971" s="238"/>
      <c r="Q971" s="238"/>
      <c r="R971" s="238"/>
      <c r="S971" s="238"/>
      <c r="T971" s="238"/>
      <c r="U971" s="238"/>
      <c r="V971" s="238"/>
      <c r="W971" s="238"/>
      <c r="X971" s="238"/>
      <c r="Y971" s="238"/>
      <c r="Z971" s="238"/>
      <c r="AA971" s="238"/>
      <c r="AB971" s="238"/>
      <c r="AC971" s="238"/>
      <c r="AD971" s="238"/>
      <c r="AE971" s="238"/>
      <c r="AF971" s="238"/>
      <c r="AG971" s="238"/>
      <c r="AH971" s="238"/>
    </row>
    <row r="972" ht="13.5" customHeight="1">
      <c r="A972" s="238"/>
      <c r="B972" s="238"/>
      <c r="C972" s="238"/>
      <c r="D972" s="238"/>
      <c r="E972" s="84"/>
      <c r="F972" s="84"/>
      <c r="G972" s="238"/>
      <c r="H972" s="238"/>
      <c r="I972" s="238"/>
      <c r="J972" s="238"/>
      <c r="K972" s="238"/>
      <c r="L972" s="238"/>
      <c r="M972" s="238"/>
      <c r="N972" s="238"/>
      <c r="O972" s="238"/>
      <c r="P972" s="238"/>
      <c r="Q972" s="238"/>
      <c r="R972" s="238"/>
      <c r="S972" s="238"/>
      <c r="T972" s="238"/>
      <c r="U972" s="238"/>
      <c r="V972" s="238"/>
      <c r="W972" s="238"/>
      <c r="X972" s="238"/>
      <c r="Y972" s="238"/>
      <c r="Z972" s="238"/>
      <c r="AA972" s="238"/>
      <c r="AB972" s="238"/>
      <c r="AC972" s="238"/>
      <c r="AD972" s="238"/>
      <c r="AE972" s="238"/>
      <c r="AF972" s="238"/>
      <c r="AG972" s="238"/>
      <c r="AH972" s="238"/>
    </row>
    <row r="973" ht="13.5" customHeight="1">
      <c r="A973" s="238"/>
      <c r="B973" s="238"/>
      <c r="C973" s="238"/>
      <c r="D973" s="238"/>
      <c r="E973" s="84"/>
      <c r="F973" s="84"/>
      <c r="G973" s="238"/>
      <c r="H973" s="238"/>
      <c r="I973" s="238"/>
      <c r="J973" s="238"/>
      <c r="K973" s="238"/>
      <c r="L973" s="238"/>
      <c r="M973" s="238"/>
      <c r="N973" s="238"/>
      <c r="O973" s="238"/>
      <c r="P973" s="238"/>
      <c r="Q973" s="238"/>
      <c r="R973" s="238"/>
      <c r="S973" s="238"/>
      <c r="T973" s="238"/>
      <c r="U973" s="238"/>
      <c r="V973" s="238"/>
      <c r="W973" s="238"/>
      <c r="X973" s="238"/>
      <c r="Y973" s="238"/>
      <c r="Z973" s="238"/>
      <c r="AA973" s="238"/>
      <c r="AB973" s="238"/>
      <c r="AC973" s="238"/>
      <c r="AD973" s="238"/>
      <c r="AE973" s="238"/>
      <c r="AF973" s="238"/>
      <c r="AG973" s="238"/>
      <c r="AH973" s="238"/>
    </row>
    <row r="974" ht="13.5" customHeight="1">
      <c r="A974" s="238"/>
      <c r="B974" s="238"/>
      <c r="C974" s="238"/>
      <c r="D974" s="238"/>
      <c r="E974" s="84"/>
      <c r="F974" s="84"/>
      <c r="G974" s="238"/>
      <c r="H974" s="238"/>
      <c r="I974" s="238"/>
      <c r="J974" s="238"/>
      <c r="K974" s="238"/>
      <c r="L974" s="238"/>
      <c r="M974" s="238"/>
      <c r="N974" s="238"/>
      <c r="O974" s="238"/>
      <c r="P974" s="238"/>
      <c r="Q974" s="238"/>
      <c r="R974" s="238"/>
      <c r="S974" s="238"/>
      <c r="T974" s="238"/>
      <c r="U974" s="238"/>
      <c r="V974" s="238"/>
      <c r="W974" s="238"/>
      <c r="X974" s="238"/>
      <c r="Y974" s="238"/>
      <c r="Z974" s="238"/>
      <c r="AA974" s="238"/>
      <c r="AB974" s="238"/>
      <c r="AC974" s="238"/>
      <c r="AD974" s="238"/>
      <c r="AE974" s="238"/>
      <c r="AF974" s="238"/>
      <c r="AG974" s="238"/>
      <c r="AH974" s="238"/>
    </row>
    <row r="975" ht="13.5" customHeight="1">
      <c r="A975" s="238"/>
      <c r="B975" s="238"/>
      <c r="C975" s="238"/>
      <c r="D975" s="238"/>
      <c r="E975" s="84"/>
      <c r="F975" s="84"/>
      <c r="G975" s="238"/>
      <c r="H975" s="238"/>
      <c r="I975" s="238"/>
      <c r="J975" s="238"/>
      <c r="K975" s="238"/>
      <c r="L975" s="238"/>
      <c r="M975" s="238"/>
      <c r="N975" s="238"/>
      <c r="O975" s="238"/>
      <c r="P975" s="238"/>
      <c r="Q975" s="238"/>
      <c r="R975" s="238"/>
      <c r="S975" s="238"/>
      <c r="T975" s="238"/>
      <c r="U975" s="238"/>
      <c r="V975" s="238"/>
      <c r="W975" s="238"/>
      <c r="X975" s="238"/>
      <c r="Y975" s="238"/>
      <c r="Z975" s="238"/>
      <c r="AA975" s="238"/>
      <c r="AB975" s="238"/>
      <c r="AC975" s="238"/>
      <c r="AD975" s="238"/>
      <c r="AE975" s="238"/>
      <c r="AF975" s="238"/>
      <c r="AG975" s="238"/>
      <c r="AH975" s="238"/>
    </row>
    <row r="976" ht="13.5" customHeight="1">
      <c r="A976" s="238"/>
      <c r="B976" s="238"/>
      <c r="C976" s="238"/>
      <c r="D976" s="238"/>
      <c r="E976" s="84"/>
      <c r="F976" s="84"/>
      <c r="G976" s="238"/>
      <c r="H976" s="238"/>
      <c r="I976" s="238"/>
      <c r="J976" s="238"/>
      <c r="K976" s="238"/>
      <c r="L976" s="238"/>
      <c r="M976" s="238"/>
      <c r="N976" s="238"/>
      <c r="O976" s="238"/>
      <c r="P976" s="238"/>
      <c r="Q976" s="238"/>
      <c r="R976" s="238"/>
      <c r="S976" s="238"/>
      <c r="T976" s="238"/>
      <c r="U976" s="238"/>
      <c r="V976" s="238"/>
      <c r="W976" s="238"/>
      <c r="X976" s="238"/>
      <c r="Y976" s="238"/>
      <c r="Z976" s="238"/>
      <c r="AA976" s="238"/>
      <c r="AB976" s="238"/>
      <c r="AC976" s="238"/>
      <c r="AD976" s="238"/>
      <c r="AE976" s="238"/>
      <c r="AF976" s="238"/>
      <c r="AG976" s="238"/>
      <c r="AH976" s="238"/>
    </row>
    <row r="977" ht="13.5" customHeight="1">
      <c r="A977" s="238"/>
      <c r="B977" s="238"/>
      <c r="C977" s="238"/>
      <c r="D977" s="238"/>
      <c r="E977" s="84"/>
      <c r="F977" s="84"/>
      <c r="G977" s="238"/>
      <c r="H977" s="238"/>
      <c r="I977" s="238"/>
      <c r="J977" s="238"/>
      <c r="K977" s="238"/>
      <c r="L977" s="238"/>
      <c r="M977" s="238"/>
      <c r="N977" s="238"/>
      <c r="O977" s="238"/>
      <c r="P977" s="238"/>
      <c r="Q977" s="238"/>
      <c r="R977" s="238"/>
      <c r="S977" s="238"/>
      <c r="T977" s="238"/>
      <c r="U977" s="238"/>
      <c r="V977" s="238"/>
      <c r="W977" s="238"/>
      <c r="X977" s="238"/>
      <c r="Y977" s="238"/>
      <c r="Z977" s="238"/>
      <c r="AA977" s="238"/>
      <c r="AB977" s="238"/>
      <c r="AC977" s="238"/>
      <c r="AD977" s="238"/>
      <c r="AE977" s="238"/>
      <c r="AF977" s="238"/>
      <c r="AG977" s="238"/>
      <c r="AH977" s="238"/>
    </row>
    <row r="978" ht="13.5" customHeight="1">
      <c r="A978" s="238"/>
      <c r="B978" s="238"/>
      <c r="C978" s="238"/>
      <c r="D978" s="238"/>
      <c r="E978" s="84"/>
      <c r="F978" s="84"/>
      <c r="G978" s="238"/>
      <c r="H978" s="238"/>
      <c r="I978" s="238"/>
      <c r="J978" s="238"/>
      <c r="K978" s="238"/>
      <c r="L978" s="238"/>
      <c r="M978" s="238"/>
      <c r="N978" s="238"/>
      <c r="O978" s="238"/>
      <c r="P978" s="238"/>
      <c r="Q978" s="238"/>
      <c r="R978" s="238"/>
      <c r="S978" s="238"/>
      <c r="T978" s="238"/>
      <c r="U978" s="238"/>
      <c r="V978" s="238"/>
      <c r="W978" s="238"/>
      <c r="X978" s="238"/>
      <c r="Y978" s="238"/>
      <c r="Z978" s="238"/>
      <c r="AA978" s="238"/>
      <c r="AB978" s="238"/>
      <c r="AC978" s="238"/>
      <c r="AD978" s="238"/>
      <c r="AE978" s="238"/>
      <c r="AF978" s="238"/>
      <c r="AG978" s="238"/>
      <c r="AH978" s="238"/>
    </row>
    <row r="979" ht="13.5" customHeight="1">
      <c r="A979" s="238"/>
      <c r="B979" s="238"/>
      <c r="C979" s="238"/>
      <c r="D979" s="238"/>
      <c r="E979" s="84"/>
      <c r="F979" s="84"/>
      <c r="G979" s="238"/>
      <c r="H979" s="238"/>
      <c r="I979" s="238"/>
      <c r="J979" s="238"/>
      <c r="K979" s="238"/>
      <c r="L979" s="238"/>
      <c r="M979" s="238"/>
      <c r="N979" s="238"/>
      <c r="O979" s="238"/>
      <c r="P979" s="238"/>
      <c r="Q979" s="238"/>
      <c r="R979" s="238"/>
      <c r="S979" s="238"/>
      <c r="T979" s="238"/>
      <c r="U979" s="238"/>
      <c r="V979" s="238"/>
      <c r="W979" s="238"/>
      <c r="X979" s="238"/>
      <c r="Y979" s="238"/>
      <c r="Z979" s="238"/>
      <c r="AA979" s="238"/>
      <c r="AB979" s="238"/>
      <c r="AC979" s="238"/>
      <c r="AD979" s="238"/>
      <c r="AE979" s="238"/>
      <c r="AF979" s="238"/>
      <c r="AG979" s="238"/>
      <c r="AH979" s="238"/>
    </row>
    <row r="980" ht="13.5" customHeight="1">
      <c r="A980" s="238"/>
      <c r="B980" s="238"/>
      <c r="C980" s="238"/>
      <c r="D980" s="238"/>
      <c r="E980" s="84"/>
      <c r="F980" s="84"/>
      <c r="G980" s="238"/>
      <c r="H980" s="238"/>
      <c r="I980" s="238"/>
      <c r="J980" s="238"/>
      <c r="K980" s="238"/>
      <c r="L980" s="238"/>
      <c r="M980" s="238"/>
      <c r="N980" s="238"/>
      <c r="O980" s="238"/>
      <c r="P980" s="238"/>
      <c r="Q980" s="238"/>
      <c r="R980" s="238"/>
      <c r="S980" s="238"/>
      <c r="T980" s="238"/>
      <c r="U980" s="238"/>
      <c r="V980" s="238"/>
      <c r="W980" s="238"/>
      <c r="X980" s="238"/>
      <c r="Y980" s="238"/>
      <c r="Z980" s="238"/>
      <c r="AA980" s="238"/>
      <c r="AB980" s="238"/>
      <c r="AC980" s="238"/>
      <c r="AD980" s="238"/>
      <c r="AE980" s="238"/>
      <c r="AF980" s="238"/>
      <c r="AG980" s="238"/>
      <c r="AH980" s="238"/>
    </row>
    <row r="981" ht="13.5" customHeight="1">
      <c r="A981" s="238"/>
      <c r="B981" s="238"/>
      <c r="C981" s="238"/>
      <c r="D981" s="238"/>
      <c r="E981" s="84"/>
      <c r="F981" s="84"/>
      <c r="G981" s="238"/>
      <c r="H981" s="238"/>
      <c r="I981" s="238"/>
      <c r="J981" s="238"/>
      <c r="K981" s="238"/>
      <c r="L981" s="238"/>
      <c r="M981" s="238"/>
      <c r="N981" s="238"/>
      <c r="O981" s="238"/>
      <c r="P981" s="238"/>
      <c r="Q981" s="238"/>
      <c r="R981" s="238"/>
      <c r="S981" s="238"/>
      <c r="T981" s="238"/>
      <c r="U981" s="238"/>
      <c r="V981" s="238"/>
      <c r="W981" s="238"/>
      <c r="X981" s="238"/>
      <c r="Y981" s="238"/>
      <c r="Z981" s="238"/>
      <c r="AA981" s="238"/>
      <c r="AB981" s="238"/>
      <c r="AC981" s="238"/>
      <c r="AD981" s="238"/>
      <c r="AE981" s="238"/>
      <c r="AF981" s="238"/>
      <c r="AG981" s="238"/>
      <c r="AH981" s="238"/>
    </row>
    <row r="982" ht="13.5" customHeight="1">
      <c r="A982" s="238"/>
      <c r="B982" s="238"/>
      <c r="C982" s="238"/>
      <c r="D982" s="238"/>
      <c r="E982" s="84"/>
      <c r="F982" s="84"/>
      <c r="G982" s="238"/>
      <c r="H982" s="238"/>
      <c r="I982" s="238"/>
      <c r="J982" s="238"/>
      <c r="K982" s="238"/>
      <c r="L982" s="238"/>
      <c r="M982" s="238"/>
      <c r="N982" s="238"/>
      <c r="O982" s="238"/>
      <c r="P982" s="238"/>
      <c r="Q982" s="238"/>
      <c r="R982" s="238"/>
      <c r="S982" s="238"/>
      <c r="T982" s="238"/>
      <c r="U982" s="238"/>
      <c r="V982" s="238"/>
      <c r="W982" s="238"/>
      <c r="X982" s="238"/>
      <c r="Y982" s="238"/>
      <c r="Z982" s="238"/>
      <c r="AA982" s="238"/>
      <c r="AB982" s="238"/>
      <c r="AC982" s="238"/>
      <c r="AD982" s="238"/>
      <c r="AE982" s="238"/>
      <c r="AF982" s="238"/>
      <c r="AG982" s="238"/>
      <c r="AH982" s="238"/>
    </row>
    <row r="983" ht="13.5" customHeight="1">
      <c r="A983" s="238"/>
      <c r="B983" s="238"/>
      <c r="C983" s="238"/>
      <c r="D983" s="238"/>
      <c r="E983" s="84"/>
      <c r="F983" s="84"/>
      <c r="G983" s="238"/>
      <c r="H983" s="238"/>
      <c r="I983" s="238"/>
      <c r="J983" s="238"/>
      <c r="K983" s="238"/>
      <c r="L983" s="238"/>
      <c r="M983" s="238"/>
      <c r="N983" s="238"/>
      <c r="O983" s="238"/>
      <c r="P983" s="238"/>
      <c r="Q983" s="238"/>
      <c r="R983" s="238"/>
      <c r="S983" s="238"/>
      <c r="T983" s="238"/>
      <c r="U983" s="238"/>
      <c r="V983" s="238"/>
      <c r="W983" s="238"/>
      <c r="X983" s="238"/>
      <c r="Y983" s="238"/>
      <c r="Z983" s="238"/>
      <c r="AA983" s="238"/>
      <c r="AB983" s="238"/>
      <c r="AC983" s="238"/>
      <c r="AD983" s="238"/>
      <c r="AE983" s="238"/>
      <c r="AF983" s="238"/>
      <c r="AG983" s="238"/>
      <c r="AH983" s="238"/>
    </row>
    <row r="984" ht="13.5" customHeight="1">
      <c r="A984" s="238"/>
      <c r="B984" s="238"/>
      <c r="C984" s="238"/>
      <c r="D984" s="238"/>
      <c r="E984" s="84"/>
      <c r="F984" s="84"/>
      <c r="G984" s="238"/>
      <c r="H984" s="238"/>
      <c r="I984" s="238"/>
      <c r="J984" s="238"/>
      <c r="K984" s="238"/>
      <c r="L984" s="238"/>
      <c r="M984" s="238"/>
      <c r="N984" s="238"/>
      <c r="O984" s="238"/>
      <c r="P984" s="238"/>
      <c r="Q984" s="238"/>
      <c r="R984" s="238"/>
      <c r="S984" s="238"/>
      <c r="T984" s="238"/>
      <c r="U984" s="238"/>
      <c r="V984" s="238"/>
      <c r="W984" s="238"/>
      <c r="X984" s="238"/>
      <c r="Y984" s="238"/>
      <c r="Z984" s="238"/>
      <c r="AA984" s="238"/>
      <c r="AB984" s="238"/>
      <c r="AC984" s="238"/>
      <c r="AD984" s="238"/>
      <c r="AE984" s="238"/>
      <c r="AF984" s="238"/>
      <c r="AG984" s="238"/>
      <c r="AH984" s="238"/>
    </row>
    <row r="985" ht="13.5" customHeight="1">
      <c r="A985" s="238"/>
      <c r="B985" s="238"/>
      <c r="C985" s="238"/>
      <c r="D985" s="238"/>
      <c r="E985" s="84"/>
      <c r="F985" s="84"/>
      <c r="G985" s="238"/>
      <c r="H985" s="238"/>
      <c r="I985" s="238"/>
      <c r="J985" s="238"/>
      <c r="K985" s="238"/>
      <c r="L985" s="238"/>
      <c r="M985" s="238"/>
      <c r="N985" s="238"/>
      <c r="O985" s="238"/>
      <c r="P985" s="238"/>
      <c r="Q985" s="238"/>
      <c r="R985" s="238"/>
      <c r="S985" s="238"/>
      <c r="T985" s="238"/>
      <c r="U985" s="238"/>
      <c r="V985" s="238"/>
      <c r="W985" s="238"/>
      <c r="X985" s="238"/>
      <c r="Y985" s="238"/>
      <c r="Z985" s="238"/>
      <c r="AA985" s="238"/>
      <c r="AB985" s="238"/>
      <c r="AC985" s="238"/>
      <c r="AD985" s="238"/>
      <c r="AE985" s="238"/>
      <c r="AF985" s="238"/>
      <c r="AG985" s="238"/>
      <c r="AH985" s="238"/>
    </row>
    <row r="986" ht="13.5" customHeight="1">
      <c r="A986" s="238"/>
      <c r="B986" s="238"/>
      <c r="C986" s="238"/>
      <c r="D986" s="238"/>
      <c r="E986" s="84"/>
      <c r="F986" s="84"/>
      <c r="G986" s="238"/>
      <c r="H986" s="238"/>
      <c r="I986" s="238"/>
      <c r="J986" s="238"/>
      <c r="K986" s="238"/>
      <c r="L986" s="238"/>
      <c r="M986" s="238"/>
      <c r="N986" s="238"/>
      <c r="O986" s="238"/>
      <c r="P986" s="238"/>
      <c r="Q986" s="238"/>
      <c r="R986" s="238"/>
      <c r="S986" s="238"/>
      <c r="T986" s="238"/>
      <c r="U986" s="238"/>
      <c r="V986" s="238"/>
      <c r="W986" s="238"/>
      <c r="X986" s="238"/>
      <c r="Y986" s="238"/>
      <c r="Z986" s="238"/>
      <c r="AA986" s="238"/>
      <c r="AB986" s="238"/>
      <c r="AC986" s="238"/>
      <c r="AD986" s="238"/>
      <c r="AE986" s="238"/>
      <c r="AF986" s="238"/>
      <c r="AG986" s="238"/>
      <c r="AH986" s="238"/>
    </row>
    <row r="987" ht="13.5" customHeight="1">
      <c r="A987" s="238"/>
      <c r="B987" s="238"/>
      <c r="C987" s="238"/>
      <c r="D987" s="238"/>
      <c r="E987" s="84"/>
      <c r="F987" s="84"/>
      <c r="G987" s="238"/>
      <c r="H987" s="238"/>
      <c r="I987" s="238"/>
      <c r="J987" s="238"/>
      <c r="K987" s="238"/>
      <c r="L987" s="238"/>
      <c r="M987" s="238"/>
      <c r="N987" s="238"/>
      <c r="O987" s="238"/>
      <c r="P987" s="238"/>
      <c r="Q987" s="238"/>
      <c r="R987" s="238"/>
      <c r="S987" s="238"/>
      <c r="T987" s="238"/>
      <c r="U987" s="238"/>
      <c r="V987" s="238"/>
      <c r="W987" s="238"/>
      <c r="X987" s="238"/>
      <c r="Y987" s="238"/>
      <c r="Z987" s="238"/>
      <c r="AA987" s="238"/>
      <c r="AB987" s="238"/>
      <c r="AC987" s="238"/>
      <c r="AD987" s="238"/>
      <c r="AE987" s="238"/>
      <c r="AF987" s="238"/>
      <c r="AG987" s="238"/>
      <c r="AH987" s="238"/>
    </row>
    <row r="988" ht="13.5" customHeight="1">
      <c r="A988" s="238"/>
      <c r="B988" s="238"/>
      <c r="C988" s="238"/>
      <c r="D988" s="238"/>
      <c r="E988" s="84"/>
      <c r="F988" s="84"/>
      <c r="G988" s="238"/>
      <c r="H988" s="238"/>
      <c r="I988" s="238"/>
      <c r="J988" s="238"/>
      <c r="K988" s="238"/>
      <c r="L988" s="238"/>
      <c r="M988" s="238"/>
      <c r="N988" s="238"/>
      <c r="O988" s="238"/>
      <c r="P988" s="238"/>
      <c r="Q988" s="238"/>
      <c r="R988" s="238"/>
      <c r="S988" s="238"/>
      <c r="T988" s="238"/>
      <c r="U988" s="238"/>
      <c r="V988" s="238"/>
      <c r="W988" s="238"/>
      <c r="X988" s="238"/>
      <c r="Y988" s="238"/>
      <c r="Z988" s="238"/>
      <c r="AA988" s="238"/>
      <c r="AB988" s="238"/>
      <c r="AC988" s="238"/>
      <c r="AD988" s="238"/>
      <c r="AE988" s="238"/>
      <c r="AF988" s="238"/>
      <c r="AG988" s="238"/>
      <c r="AH988" s="238"/>
    </row>
    <row r="989" ht="13.5" customHeight="1">
      <c r="A989" s="238"/>
      <c r="B989" s="238"/>
      <c r="C989" s="238"/>
      <c r="D989" s="238"/>
      <c r="E989" s="84"/>
      <c r="F989" s="84"/>
      <c r="G989" s="238"/>
      <c r="H989" s="238"/>
      <c r="I989" s="238"/>
      <c r="J989" s="238"/>
      <c r="K989" s="238"/>
      <c r="L989" s="238"/>
      <c r="M989" s="238"/>
      <c r="N989" s="238"/>
      <c r="O989" s="238"/>
      <c r="P989" s="238"/>
      <c r="Q989" s="238"/>
      <c r="R989" s="238"/>
      <c r="S989" s="238"/>
      <c r="T989" s="238"/>
      <c r="U989" s="238"/>
      <c r="V989" s="238"/>
      <c r="W989" s="238"/>
      <c r="X989" s="238"/>
      <c r="Y989" s="238"/>
      <c r="Z989" s="238"/>
      <c r="AA989" s="238"/>
      <c r="AB989" s="238"/>
      <c r="AC989" s="238"/>
      <c r="AD989" s="238"/>
      <c r="AE989" s="238"/>
      <c r="AF989" s="238"/>
      <c r="AG989" s="238"/>
      <c r="AH989" s="238"/>
    </row>
    <row r="990" ht="13.5" customHeight="1">
      <c r="A990" s="238"/>
      <c r="B990" s="238"/>
      <c r="C990" s="238"/>
      <c r="D990" s="238"/>
      <c r="E990" s="84"/>
      <c r="F990" s="84"/>
      <c r="G990" s="238"/>
      <c r="H990" s="238"/>
      <c r="I990" s="238"/>
      <c r="J990" s="238"/>
      <c r="K990" s="238"/>
      <c r="L990" s="238"/>
      <c r="M990" s="238"/>
      <c r="N990" s="238"/>
      <c r="O990" s="238"/>
      <c r="P990" s="238"/>
      <c r="Q990" s="238"/>
      <c r="R990" s="238"/>
      <c r="S990" s="238"/>
      <c r="T990" s="238"/>
      <c r="U990" s="238"/>
      <c r="V990" s="238"/>
      <c r="W990" s="238"/>
      <c r="X990" s="238"/>
      <c r="Y990" s="238"/>
      <c r="Z990" s="238"/>
      <c r="AA990" s="238"/>
      <c r="AB990" s="238"/>
      <c r="AC990" s="238"/>
      <c r="AD990" s="238"/>
      <c r="AE990" s="238"/>
      <c r="AF990" s="238"/>
      <c r="AG990" s="238"/>
      <c r="AH990" s="238"/>
    </row>
    <row r="991" ht="13.5" customHeight="1">
      <c r="A991" s="238"/>
      <c r="B991" s="238"/>
      <c r="C991" s="238"/>
      <c r="D991" s="238"/>
      <c r="E991" s="84"/>
      <c r="F991" s="84"/>
      <c r="G991" s="238"/>
      <c r="H991" s="238"/>
      <c r="I991" s="238"/>
      <c r="J991" s="238"/>
      <c r="K991" s="238"/>
      <c r="L991" s="238"/>
      <c r="M991" s="238"/>
      <c r="N991" s="238"/>
      <c r="O991" s="238"/>
      <c r="P991" s="238"/>
      <c r="Q991" s="238"/>
      <c r="R991" s="238"/>
      <c r="S991" s="238"/>
      <c r="T991" s="238"/>
      <c r="U991" s="238"/>
      <c r="V991" s="238"/>
      <c r="W991" s="238"/>
      <c r="X991" s="238"/>
      <c r="Y991" s="238"/>
      <c r="Z991" s="238"/>
      <c r="AA991" s="238"/>
      <c r="AB991" s="238"/>
      <c r="AC991" s="238"/>
      <c r="AD991" s="238"/>
      <c r="AE991" s="238"/>
      <c r="AF991" s="238"/>
      <c r="AG991" s="238"/>
      <c r="AH991" s="238"/>
    </row>
    <row r="992" ht="13.5" customHeight="1">
      <c r="A992" s="238"/>
      <c r="B992" s="238"/>
      <c r="C992" s="238"/>
      <c r="D992" s="238"/>
      <c r="E992" s="84"/>
      <c r="F992" s="84"/>
      <c r="G992" s="238"/>
      <c r="H992" s="238"/>
      <c r="I992" s="238"/>
      <c r="J992" s="238"/>
      <c r="K992" s="238"/>
      <c r="L992" s="238"/>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row>
    <row r="993" ht="13.5" customHeight="1">
      <c r="A993" s="238"/>
      <c r="B993" s="238"/>
      <c r="C993" s="238"/>
      <c r="D993" s="238"/>
      <c r="E993" s="84"/>
      <c r="F993" s="84"/>
      <c r="G993" s="238"/>
      <c r="H993" s="238"/>
      <c r="I993" s="238"/>
      <c r="J993" s="238"/>
      <c r="K993" s="238"/>
      <c r="L993" s="238"/>
      <c r="M993" s="238"/>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row>
    <row r="994" ht="13.5" customHeight="1">
      <c r="A994" s="238"/>
      <c r="B994" s="238"/>
      <c r="C994" s="238"/>
      <c r="D994" s="238"/>
      <c r="E994" s="84"/>
      <c r="F994" s="84"/>
      <c r="G994" s="238"/>
      <c r="H994" s="238"/>
      <c r="I994" s="238"/>
      <c r="J994" s="238"/>
      <c r="K994" s="238"/>
      <c r="L994" s="238"/>
      <c r="M994" s="238"/>
      <c r="N994" s="238"/>
      <c r="O994" s="238"/>
      <c r="P994" s="238"/>
      <c r="Q994" s="238"/>
      <c r="R994" s="238"/>
      <c r="S994" s="238"/>
      <c r="T994" s="238"/>
      <c r="U994" s="238"/>
      <c r="V994" s="238"/>
      <c r="W994" s="238"/>
      <c r="X994" s="238"/>
      <c r="Y994" s="238"/>
      <c r="Z994" s="238"/>
      <c r="AA994" s="238"/>
      <c r="AB994" s="238"/>
      <c r="AC994" s="238"/>
      <c r="AD994" s="238"/>
      <c r="AE994" s="238"/>
      <c r="AF994" s="238"/>
      <c r="AG994" s="238"/>
      <c r="AH994" s="238"/>
    </row>
    <row r="995" ht="13.5" customHeight="1">
      <c r="A995" s="238"/>
      <c r="B995" s="238"/>
      <c r="C995" s="238"/>
      <c r="D995" s="238"/>
      <c r="E995" s="84"/>
      <c r="F995" s="84"/>
      <c r="G995" s="238"/>
      <c r="H995" s="238"/>
      <c r="I995" s="238"/>
      <c r="J995" s="238"/>
      <c r="K995" s="238"/>
      <c r="L995" s="238"/>
      <c r="M995" s="238"/>
      <c r="N995" s="238"/>
      <c r="O995" s="238"/>
      <c r="P995" s="238"/>
      <c r="Q995" s="238"/>
      <c r="R995" s="238"/>
      <c r="S995" s="238"/>
      <c r="T995" s="238"/>
      <c r="U995" s="238"/>
      <c r="V995" s="238"/>
      <c r="W995" s="238"/>
      <c r="X995" s="238"/>
      <c r="Y995" s="238"/>
      <c r="Z995" s="238"/>
      <c r="AA995" s="238"/>
      <c r="AB995" s="238"/>
      <c r="AC995" s="238"/>
      <c r="AD995" s="238"/>
      <c r="AE995" s="238"/>
      <c r="AF995" s="238"/>
      <c r="AG995" s="238"/>
      <c r="AH995" s="238"/>
    </row>
    <row r="996" ht="13.5" customHeight="1">
      <c r="A996" s="238"/>
      <c r="B996" s="238"/>
      <c r="C996" s="238"/>
      <c r="D996" s="238"/>
      <c r="E996" s="84"/>
      <c r="F996" s="84"/>
      <c r="G996" s="238"/>
      <c r="H996" s="238"/>
      <c r="I996" s="238"/>
      <c r="J996" s="238"/>
      <c r="K996" s="238"/>
      <c r="L996" s="238"/>
      <c r="M996" s="238"/>
      <c r="N996" s="238"/>
      <c r="O996" s="238"/>
      <c r="P996" s="238"/>
      <c r="Q996" s="238"/>
      <c r="R996" s="238"/>
      <c r="S996" s="238"/>
      <c r="T996" s="238"/>
      <c r="U996" s="238"/>
      <c r="V996" s="238"/>
      <c r="W996" s="238"/>
      <c r="X996" s="238"/>
      <c r="Y996" s="238"/>
      <c r="Z996" s="238"/>
      <c r="AA996" s="238"/>
      <c r="AB996" s="238"/>
      <c r="AC996" s="238"/>
      <c r="AD996" s="238"/>
      <c r="AE996" s="238"/>
      <c r="AF996" s="238"/>
      <c r="AG996" s="238"/>
      <c r="AH996" s="238"/>
    </row>
    <row r="997" ht="13.5" customHeight="1">
      <c r="A997" s="238"/>
      <c r="B997" s="238"/>
      <c r="C997" s="238"/>
      <c r="D997" s="238"/>
      <c r="E997" s="84"/>
      <c r="F997" s="84"/>
      <c r="G997" s="238"/>
      <c r="H997" s="238"/>
      <c r="I997" s="238"/>
      <c r="J997" s="238"/>
      <c r="K997" s="238"/>
      <c r="L997" s="238"/>
      <c r="M997" s="238"/>
      <c r="N997" s="238"/>
      <c r="O997" s="238"/>
      <c r="P997" s="238"/>
      <c r="Q997" s="238"/>
      <c r="R997" s="238"/>
      <c r="S997" s="238"/>
      <c r="T997" s="238"/>
      <c r="U997" s="238"/>
      <c r="V997" s="238"/>
      <c r="W997" s="238"/>
      <c r="X997" s="238"/>
      <c r="Y997" s="238"/>
      <c r="Z997" s="238"/>
      <c r="AA997" s="238"/>
      <c r="AB997" s="238"/>
      <c r="AC997" s="238"/>
      <c r="AD997" s="238"/>
      <c r="AE997" s="238"/>
      <c r="AF997" s="238"/>
      <c r="AG997" s="238"/>
      <c r="AH997" s="238"/>
    </row>
    <row r="998" ht="13.5" customHeight="1">
      <c r="A998" s="238"/>
      <c r="B998" s="238"/>
      <c r="C998" s="238"/>
      <c r="D998" s="238"/>
      <c r="E998" s="84"/>
      <c r="F998" s="84"/>
      <c r="G998" s="238"/>
      <c r="H998" s="238"/>
      <c r="I998" s="238"/>
      <c r="J998" s="238"/>
      <c r="K998" s="238"/>
      <c r="L998" s="238"/>
      <c r="M998" s="238"/>
      <c r="N998" s="238"/>
      <c r="O998" s="238"/>
      <c r="P998" s="238"/>
      <c r="Q998" s="238"/>
      <c r="R998" s="238"/>
      <c r="S998" s="238"/>
      <c r="T998" s="238"/>
      <c r="U998" s="238"/>
      <c r="V998" s="238"/>
      <c r="W998" s="238"/>
      <c r="X998" s="238"/>
      <c r="Y998" s="238"/>
      <c r="Z998" s="238"/>
      <c r="AA998" s="238"/>
      <c r="AB998" s="238"/>
      <c r="AC998" s="238"/>
      <c r="AD998" s="238"/>
      <c r="AE998" s="238"/>
      <c r="AF998" s="238"/>
      <c r="AG998" s="238"/>
      <c r="AH998" s="238"/>
    </row>
    <row r="999" ht="13.5" customHeight="1">
      <c r="A999" s="238"/>
      <c r="B999" s="238"/>
      <c r="C999" s="238"/>
      <c r="D999" s="238"/>
      <c r="E999" s="84"/>
      <c r="F999" s="84"/>
      <c r="G999" s="238"/>
      <c r="H999" s="238"/>
      <c r="I999" s="238"/>
      <c r="J999" s="238"/>
      <c r="K999" s="238"/>
      <c r="L999" s="238"/>
      <c r="M999" s="238"/>
      <c r="N999" s="238"/>
      <c r="O999" s="238"/>
      <c r="P999" s="238"/>
      <c r="Q999" s="238"/>
      <c r="R999" s="238"/>
      <c r="S999" s="238"/>
      <c r="T999" s="238"/>
      <c r="U999" s="238"/>
      <c r="V999" s="238"/>
      <c r="W999" s="238"/>
      <c r="X999" s="238"/>
      <c r="Y999" s="238"/>
      <c r="Z999" s="238"/>
      <c r="AA999" s="238"/>
      <c r="AB999" s="238"/>
      <c r="AC999" s="238"/>
      <c r="AD999" s="238"/>
      <c r="AE999" s="238"/>
      <c r="AF999" s="238"/>
      <c r="AG999" s="238"/>
      <c r="AH999" s="238"/>
    </row>
    <row r="1000" ht="13.5" customHeight="1">
      <c r="A1000" s="238"/>
      <c r="B1000" s="238"/>
      <c r="C1000" s="238"/>
      <c r="D1000" s="238"/>
      <c r="E1000" s="84"/>
      <c r="F1000" s="84"/>
      <c r="G1000" s="238"/>
      <c r="H1000" s="238"/>
      <c r="I1000" s="238"/>
      <c r="J1000" s="238"/>
      <c r="K1000" s="238"/>
      <c r="L1000" s="238"/>
      <c r="M1000" s="238"/>
      <c r="N1000" s="238"/>
      <c r="O1000" s="238"/>
      <c r="P1000" s="238"/>
      <c r="Q1000" s="238"/>
      <c r="R1000" s="238"/>
      <c r="S1000" s="238"/>
      <c r="T1000" s="238"/>
      <c r="U1000" s="238"/>
      <c r="V1000" s="238"/>
      <c r="W1000" s="238"/>
      <c r="X1000" s="238"/>
      <c r="Y1000" s="238"/>
      <c r="Z1000" s="238"/>
      <c r="AA1000" s="238"/>
      <c r="AB1000" s="238"/>
      <c r="AC1000" s="238"/>
      <c r="AD1000" s="238"/>
      <c r="AE1000" s="238"/>
      <c r="AF1000" s="238"/>
      <c r="AG1000" s="238"/>
      <c r="AH1000" s="238"/>
    </row>
    <row r="1001" ht="13.5" customHeight="1">
      <c r="A1001" s="238"/>
      <c r="B1001" s="238"/>
      <c r="C1001" s="238"/>
      <c r="D1001" s="238"/>
      <c r="E1001" s="84"/>
      <c r="F1001" s="84"/>
      <c r="G1001" s="238"/>
      <c r="H1001" s="238"/>
      <c r="I1001" s="238"/>
      <c r="J1001" s="238"/>
      <c r="K1001" s="238"/>
      <c r="L1001" s="238"/>
      <c r="M1001" s="238"/>
      <c r="N1001" s="238"/>
      <c r="O1001" s="238"/>
      <c r="P1001" s="238"/>
      <c r="Q1001" s="238"/>
      <c r="R1001" s="238"/>
      <c r="S1001" s="238"/>
      <c r="T1001" s="238"/>
      <c r="U1001" s="238"/>
      <c r="V1001" s="238"/>
      <c r="W1001" s="238"/>
      <c r="X1001" s="238"/>
      <c r="Y1001" s="238"/>
      <c r="Z1001" s="238"/>
      <c r="AA1001" s="238"/>
      <c r="AB1001" s="238"/>
      <c r="AC1001" s="238"/>
      <c r="AD1001" s="238"/>
      <c r="AE1001" s="238"/>
      <c r="AF1001" s="238"/>
      <c r="AG1001" s="238"/>
      <c r="AH1001" s="238"/>
    </row>
    <row r="1002" ht="13.5" customHeight="1">
      <c r="A1002" s="238"/>
      <c r="B1002" s="238"/>
      <c r="C1002" s="238"/>
      <c r="D1002" s="238"/>
      <c r="E1002" s="84"/>
      <c r="F1002" s="84"/>
      <c r="G1002" s="238"/>
      <c r="H1002" s="238"/>
      <c r="I1002" s="238"/>
      <c r="J1002" s="238"/>
      <c r="K1002" s="238"/>
      <c r="L1002" s="238"/>
      <c r="M1002" s="238"/>
      <c r="N1002" s="238"/>
      <c r="O1002" s="238"/>
      <c r="P1002" s="238"/>
      <c r="Q1002" s="238"/>
      <c r="R1002" s="238"/>
      <c r="S1002" s="238"/>
      <c r="T1002" s="238"/>
      <c r="U1002" s="238"/>
      <c r="V1002" s="238"/>
      <c r="W1002" s="238"/>
      <c r="X1002" s="238"/>
      <c r="Y1002" s="238"/>
      <c r="Z1002" s="238"/>
      <c r="AA1002" s="238"/>
      <c r="AB1002" s="238"/>
      <c r="AC1002" s="238"/>
      <c r="AD1002" s="238"/>
      <c r="AE1002" s="238"/>
      <c r="AF1002" s="238"/>
      <c r="AG1002" s="238"/>
      <c r="AH1002" s="238"/>
    </row>
    <row r="1003" ht="13.5" customHeight="1">
      <c r="A1003" s="238"/>
      <c r="B1003" s="238"/>
      <c r="C1003" s="238"/>
      <c r="D1003" s="238"/>
      <c r="E1003" s="84"/>
      <c r="F1003" s="84"/>
      <c r="G1003" s="238"/>
      <c r="H1003" s="238"/>
      <c r="I1003" s="238"/>
      <c r="J1003" s="238"/>
      <c r="K1003" s="238"/>
      <c r="L1003" s="238"/>
      <c r="M1003" s="238"/>
      <c r="N1003" s="238"/>
      <c r="O1003" s="238"/>
      <c r="P1003" s="238"/>
      <c r="Q1003" s="238"/>
      <c r="R1003" s="238"/>
      <c r="S1003" s="238"/>
      <c r="T1003" s="238"/>
      <c r="U1003" s="238"/>
      <c r="V1003" s="238"/>
      <c r="W1003" s="238"/>
      <c r="X1003" s="238"/>
      <c r="Y1003" s="238"/>
      <c r="Z1003" s="238"/>
      <c r="AA1003" s="238"/>
      <c r="AB1003" s="238"/>
      <c r="AC1003" s="238"/>
      <c r="AD1003" s="238"/>
      <c r="AE1003" s="238"/>
      <c r="AF1003" s="238"/>
      <c r="AG1003" s="238"/>
      <c r="AH1003" s="238"/>
    </row>
    <row r="1004" ht="13.5" customHeight="1">
      <c r="A1004" s="238"/>
      <c r="B1004" s="238"/>
      <c r="C1004" s="238"/>
      <c r="D1004" s="238"/>
      <c r="E1004" s="84"/>
      <c r="F1004" s="84"/>
      <c r="G1004" s="238"/>
      <c r="H1004" s="238"/>
      <c r="I1004" s="238"/>
      <c r="J1004" s="238"/>
      <c r="K1004" s="238"/>
      <c r="L1004" s="238"/>
      <c r="M1004" s="238"/>
      <c r="N1004" s="238"/>
      <c r="O1004" s="238"/>
      <c r="P1004" s="238"/>
      <c r="Q1004" s="238"/>
      <c r="R1004" s="238"/>
      <c r="S1004" s="238"/>
      <c r="T1004" s="238"/>
      <c r="U1004" s="238"/>
      <c r="V1004" s="238"/>
      <c r="W1004" s="238"/>
      <c r="X1004" s="238"/>
      <c r="Y1004" s="238"/>
      <c r="Z1004" s="238"/>
      <c r="AA1004" s="238"/>
      <c r="AB1004" s="238"/>
      <c r="AC1004" s="238"/>
      <c r="AD1004" s="238"/>
      <c r="AE1004" s="238"/>
      <c r="AF1004" s="238"/>
      <c r="AG1004" s="238"/>
      <c r="AH1004" s="238"/>
    </row>
    <row r="1005" ht="13.5" customHeight="1">
      <c r="A1005" s="238"/>
      <c r="B1005" s="238"/>
      <c r="C1005" s="238"/>
      <c r="D1005" s="238"/>
      <c r="E1005" s="84"/>
      <c r="F1005" s="84"/>
      <c r="G1005" s="238"/>
      <c r="H1005" s="238"/>
      <c r="I1005" s="238"/>
      <c r="J1005" s="238"/>
      <c r="K1005" s="238"/>
      <c r="L1005" s="238"/>
      <c r="M1005" s="238"/>
      <c r="N1005" s="238"/>
      <c r="O1005" s="238"/>
      <c r="P1005" s="238"/>
      <c r="Q1005" s="238"/>
      <c r="R1005" s="238"/>
      <c r="S1005" s="238"/>
      <c r="T1005" s="238"/>
      <c r="U1005" s="238"/>
      <c r="V1005" s="238"/>
      <c r="W1005" s="238"/>
      <c r="X1005" s="238"/>
      <c r="Y1005" s="238"/>
      <c r="Z1005" s="238"/>
      <c r="AA1005" s="238"/>
      <c r="AB1005" s="238"/>
      <c r="AC1005" s="238"/>
      <c r="AD1005" s="238"/>
      <c r="AE1005" s="238"/>
      <c r="AF1005" s="238"/>
      <c r="AG1005" s="238"/>
      <c r="AH1005" s="238"/>
    </row>
    <row r="1006" ht="13.5" customHeight="1">
      <c r="A1006" s="238"/>
      <c r="B1006" s="238"/>
      <c r="C1006" s="238"/>
      <c r="D1006" s="238"/>
      <c r="E1006" s="84"/>
      <c r="F1006" s="84"/>
      <c r="G1006" s="238"/>
      <c r="H1006" s="238"/>
      <c r="I1006" s="238"/>
      <c r="J1006" s="238"/>
      <c r="K1006" s="238"/>
      <c r="L1006" s="238"/>
      <c r="M1006" s="238"/>
      <c r="N1006" s="238"/>
      <c r="O1006" s="238"/>
      <c r="P1006" s="238"/>
      <c r="Q1006" s="238"/>
      <c r="R1006" s="238"/>
      <c r="S1006" s="238"/>
      <c r="T1006" s="238"/>
      <c r="U1006" s="238"/>
      <c r="V1006" s="238"/>
      <c r="W1006" s="238"/>
      <c r="X1006" s="238"/>
      <c r="Y1006" s="238"/>
      <c r="Z1006" s="238"/>
      <c r="AA1006" s="238"/>
      <c r="AB1006" s="238"/>
      <c r="AC1006" s="238"/>
      <c r="AD1006" s="238"/>
      <c r="AE1006" s="238"/>
      <c r="AF1006" s="238"/>
      <c r="AG1006" s="238"/>
      <c r="AH1006" s="238"/>
    </row>
    <row r="1007" ht="13.5" customHeight="1">
      <c r="A1007" s="238"/>
      <c r="B1007" s="238"/>
      <c r="C1007" s="238"/>
      <c r="D1007" s="238"/>
      <c r="E1007" s="84"/>
      <c r="F1007" s="84"/>
      <c r="G1007" s="238"/>
      <c r="H1007" s="238"/>
      <c r="I1007" s="238"/>
      <c r="J1007" s="238"/>
      <c r="K1007" s="238"/>
      <c r="L1007" s="238"/>
      <c r="M1007" s="238"/>
      <c r="N1007" s="238"/>
      <c r="O1007" s="238"/>
      <c r="P1007" s="238"/>
      <c r="Q1007" s="238"/>
      <c r="R1007" s="238"/>
      <c r="S1007" s="238"/>
      <c r="T1007" s="238"/>
      <c r="U1007" s="238"/>
      <c r="V1007" s="238"/>
      <c r="W1007" s="238"/>
      <c r="X1007" s="238"/>
      <c r="Y1007" s="238"/>
      <c r="Z1007" s="238"/>
      <c r="AA1007" s="238"/>
      <c r="AB1007" s="238"/>
      <c r="AC1007" s="238"/>
      <c r="AD1007" s="238"/>
      <c r="AE1007" s="238"/>
      <c r="AF1007" s="238"/>
      <c r="AG1007" s="238"/>
      <c r="AH1007" s="238"/>
    </row>
    <row r="1008" ht="13.5" customHeight="1">
      <c r="A1008" s="238"/>
      <c r="B1008" s="238"/>
      <c r="C1008" s="238"/>
      <c r="D1008" s="238"/>
      <c r="E1008" s="84"/>
      <c r="F1008" s="84"/>
      <c r="G1008" s="238"/>
      <c r="H1008" s="238"/>
      <c r="I1008" s="238"/>
      <c r="J1008" s="238"/>
      <c r="K1008" s="238"/>
      <c r="L1008" s="238"/>
      <c r="M1008" s="238"/>
      <c r="N1008" s="238"/>
      <c r="O1008" s="238"/>
      <c r="P1008" s="238"/>
      <c r="Q1008" s="238"/>
      <c r="R1008" s="238"/>
      <c r="S1008" s="238"/>
      <c r="T1008" s="238"/>
      <c r="U1008" s="238"/>
      <c r="V1008" s="238"/>
      <c r="W1008" s="238"/>
      <c r="X1008" s="238"/>
      <c r="Y1008" s="238"/>
      <c r="Z1008" s="238"/>
      <c r="AA1008" s="238"/>
      <c r="AB1008" s="238"/>
      <c r="AC1008" s="238"/>
      <c r="AD1008" s="238"/>
      <c r="AE1008" s="238"/>
      <c r="AF1008" s="238"/>
      <c r="AG1008" s="238"/>
      <c r="AH1008" s="238"/>
    </row>
    <row r="1009" ht="13.5" customHeight="1">
      <c r="A1009" s="238"/>
      <c r="B1009" s="238"/>
      <c r="C1009" s="238"/>
      <c r="D1009" s="238"/>
      <c r="E1009" s="84"/>
      <c r="F1009" s="84"/>
      <c r="G1009" s="238"/>
      <c r="H1009" s="238"/>
      <c r="I1009" s="238"/>
      <c r="J1009" s="238"/>
      <c r="K1009" s="238"/>
      <c r="L1009" s="238"/>
      <c r="M1009" s="238"/>
      <c r="N1009" s="238"/>
      <c r="O1009" s="238"/>
      <c r="P1009" s="238"/>
      <c r="Q1009" s="238"/>
      <c r="R1009" s="238"/>
      <c r="S1009" s="238"/>
      <c r="T1009" s="238"/>
      <c r="U1009" s="238"/>
      <c r="V1009" s="238"/>
      <c r="W1009" s="238"/>
      <c r="X1009" s="238"/>
      <c r="Y1009" s="238"/>
      <c r="Z1009" s="238"/>
      <c r="AA1009" s="238"/>
      <c r="AB1009" s="238"/>
      <c r="AC1009" s="238"/>
      <c r="AD1009" s="238"/>
      <c r="AE1009" s="238"/>
      <c r="AF1009" s="238"/>
      <c r="AG1009" s="238"/>
      <c r="AH1009" s="238"/>
    </row>
    <row r="1010" ht="13.5" customHeight="1">
      <c r="A1010" s="238"/>
      <c r="B1010" s="238"/>
      <c r="C1010" s="238"/>
      <c r="D1010" s="238"/>
      <c r="E1010" s="84"/>
      <c r="F1010" s="84"/>
      <c r="G1010" s="238"/>
      <c r="H1010" s="238"/>
      <c r="I1010" s="238"/>
      <c r="J1010" s="238"/>
      <c r="K1010" s="238"/>
      <c r="L1010" s="238"/>
      <c r="M1010" s="238"/>
      <c r="N1010" s="238"/>
      <c r="O1010" s="238"/>
      <c r="P1010" s="238"/>
      <c r="Q1010" s="238"/>
      <c r="R1010" s="238"/>
      <c r="S1010" s="238"/>
      <c r="T1010" s="238"/>
      <c r="U1010" s="238"/>
      <c r="V1010" s="238"/>
      <c r="W1010" s="238"/>
      <c r="X1010" s="238"/>
      <c r="Y1010" s="238"/>
      <c r="Z1010" s="238"/>
      <c r="AA1010" s="238"/>
      <c r="AB1010" s="238"/>
      <c r="AC1010" s="238"/>
      <c r="AD1010" s="238"/>
      <c r="AE1010" s="238"/>
      <c r="AF1010" s="238"/>
      <c r="AG1010" s="238"/>
      <c r="AH1010" s="238"/>
    </row>
    <row r="1011" ht="13.5" customHeight="1">
      <c r="A1011" s="238"/>
      <c r="B1011" s="238"/>
      <c r="C1011" s="238"/>
      <c r="D1011" s="238"/>
      <c r="E1011" s="84"/>
      <c r="F1011" s="84"/>
      <c r="G1011" s="238"/>
      <c r="H1011" s="238"/>
      <c r="I1011" s="238"/>
      <c r="J1011" s="238"/>
      <c r="K1011" s="238"/>
      <c r="L1011" s="238"/>
      <c r="M1011" s="238"/>
      <c r="N1011" s="238"/>
      <c r="O1011" s="238"/>
      <c r="P1011" s="238"/>
      <c r="Q1011" s="238"/>
      <c r="R1011" s="238"/>
      <c r="S1011" s="238"/>
      <c r="T1011" s="238"/>
      <c r="U1011" s="238"/>
      <c r="V1011" s="238"/>
      <c r="W1011" s="238"/>
      <c r="X1011" s="238"/>
      <c r="Y1011" s="238"/>
      <c r="Z1011" s="238"/>
      <c r="AA1011" s="238"/>
      <c r="AB1011" s="238"/>
      <c r="AC1011" s="238"/>
      <c r="AD1011" s="238"/>
      <c r="AE1011" s="238"/>
      <c r="AF1011" s="238"/>
      <c r="AG1011" s="238"/>
      <c r="AH1011" s="238"/>
    </row>
    <row r="1012" ht="13.5" customHeight="1">
      <c r="A1012" s="238"/>
      <c r="B1012" s="238"/>
      <c r="C1012" s="238"/>
      <c r="D1012" s="238"/>
      <c r="E1012" s="84"/>
      <c r="F1012" s="84"/>
      <c r="G1012" s="238"/>
      <c r="H1012" s="238"/>
      <c r="I1012" s="238"/>
      <c r="J1012" s="238"/>
      <c r="K1012" s="238"/>
      <c r="L1012" s="238"/>
      <c r="M1012" s="238"/>
      <c r="N1012" s="238"/>
      <c r="O1012" s="238"/>
      <c r="P1012" s="238"/>
      <c r="Q1012" s="238"/>
      <c r="R1012" s="238"/>
      <c r="S1012" s="238"/>
      <c r="T1012" s="238"/>
      <c r="U1012" s="238"/>
      <c r="V1012" s="238"/>
      <c r="W1012" s="238"/>
      <c r="X1012" s="238"/>
      <c r="Y1012" s="238"/>
      <c r="Z1012" s="238"/>
      <c r="AA1012" s="238"/>
      <c r="AB1012" s="238"/>
      <c r="AC1012" s="238"/>
      <c r="AD1012" s="238"/>
      <c r="AE1012" s="238"/>
      <c r="AF1012" s="238"/>
      <c r="AG1012" s="238"/>
      <c r="AH1012" s="238"/>
    </row>
    <row r="1013" ht="13.5" customHeight="1">
      <c r="A1013" s="238"/>
      <c r="B1013" s="238"/>
      <c r="C1013" s="238"/>
      <c r="D1013" s="238"/>
      <c r="E1013" s="84"/>
      <c r="F1013" s="84"/>
      <c r="G1013" s="238"/>
      <c r="H1013" s="238"/>
      <c r="I1013" s="238"/>
      <c r="J1013" s="238"/>
      <c r="K1013" s="238"/>
      <c r="L1013" s="238"/>
      <c r="M1013" s="238"/>
      <c r="N1013" s="238"/>
      <c r="O1013" s="238"/>
      <c r="P1013" s="238"/>
      <c r="Q1013" s="238"/>
      <c r="R1013" s="238"/>
      <c r="S1013" s="238"/>
      <c r="T1013" s="238"/>
      <c r="U1013" s="238"/>
      <c r="V1013" s="238"/>
      <c r="W1013" s="238"/>
      <c r="X1013" s="238"/>
      <c r="Y1013" s="238"/>
      <c r="Z1013" s="238"/>
      <c r="AA1013" s="238"/>
      <c r="AB1013" s="238"/>
      <c r="AC1013" s="238"/>
      <c r="AD1013" s="238"/>
      <c r="AE1013" s="238"/>
      <c r="AF1013" s="238"/>
      <c r="AG1013" s="238"/>
      <c r="AH1013" s="238"/>
    </row>
    <row r="1014" ht="13.5" customHeight="1">
      <c r="A1014" s="238"/>
      <c r="B1014" s="238"/>
      <c r="C1014" s="238"/>
      <c r="D1014" s="238"/>
      <c r="E1014" s="84"/>
      <c r="F1014" s="84"/>
      <c r="G1014" s="238"/>
      <c r="H1014" s="238"/>
      <c r="I1014" s="238"/>
      <c r="J1014" s="238"/>
      <c r="K1014" s="238"/>
      <c r="L1014" s="238"/>
      <c r="M1014" s="238"/>
      <c r="N1014" s="238"/>
      <c r="O1014" s="238"/>
      <c r="P1014" s="238"/>
      <c r="Q1014" s="238"/>
      <c r="R1014" s="238"/>
      <c r="S1014" s="238"/>
      <c r="T1014" s="238"/>
      <c r="U1014" s="238"/>
      <c r="V1014" s="238"/>
      <c r="W1014" s="238"/>
      <c r="X1014" s="238"/>
      <c r="Y1014" s="238"/>
      <c r="Z1014" s="238"/>
      <c r="AA1014" s="238"/>
      <c r="AB1014" s="238"/>
      <c r="AC1014" s="238"/>
      <c r="AD1014" s="238"/>
      <c r="AE1014" s="238"/>
      <c r="AF1014" s="238"/>
      <c r="AG1014" s="238"/>
      <c r="AH1014" s="238"/>
    </row>
    <row r="1015" ht="13.5" customHeight="1">
      <c r="A1015" s="238"/>
      <c r="B1015" s="238"/>
      <c r="C1015" s="238"/>
      <c r="D1015" s="238"/>
      <c r="E1015" s="84"/>
      <c r="F1015" s="84"/>
      <c r="G1015" s="238"/>
      <c r="H1015" s="238"/>
      <c r="I1015" s="238"/>
      <c r="J1015" s="238"/>
      <c r="K1015" s="238"/>
      <c r="L1015" s="238"/>
      <c r="M1015" s="238"/>
      <c r="N1015" s="238"/>
      <c r="O1015" s="238"/>
      <c r="P1015" s="238"/>
      <c r="Q1015" s="238"/>
      <c r="R1015" s="238"/>
      <c r="S1015" s="238"/>
      <c r="T1015" s="238"/>
      <c r="U1015" s="238"/>
      <c r="V1015" s="238"/>
      <c r="W1015" s="238"/>
      <c r="X1015" s="238"/>
      <c r="Y1015" s="238"/>
      <c r="Z1015" s="238"/>
      <c r="AA1015" s="238"/>
      <c r="AB1015" s="238"/>
      <c r="AC1015" s="238"/>
      <c r="AD1015" s="238"/>
      <c r="AE1015" s="238"/>
      <c r="AF1015" s="238"/>
      <c r="AG1015" s="238"/>
      <c r="AH1015" s="238"/>
    </row>
    <row r="1016" ht="13.5" customHeight="1">
      <c r="A1016" s="238"/>
      <c r="B1016" s="238"/>
      <c r="C1016" s="238"/>
      <c r="D1016" s="238"/>
      <c r="E1016" s="84"/>
      <c r="F1016" s="84"/>
      <c r="G1016" s="238"/>
      <c r="H1016" s="238"/>
      <c r="I1016" s="238"/>
      <c r="J1016" s="238"/>
      <c r="K1016" s="238"/>
      <c r="L1016" s="238"/>
      <c r="M1016" s="238"/>
      <c r="N1016" s="238"/>
      <c r="O1016" s="238"/>
      <c r="P1016" s="238"/>
      <c r="Q1016" s="238"/>
      <c r="R1016" s="238"/>
      <c r="S1016" s="238"/>
      <c r="T1016" s="238"/>
      <c r="U1016" s="238"/>
      <c r="V1016" s="238"/>
      <c r="W1016" s="238"/>
      <c r="X1016" s="238"/>
      <c r="Y1016" s="238"/>
      <c r="Z1016" s="238"/>
      <c r="AA1016" s="238"/>
      <c r="AB1016" s="238"/>
      <c r="AC1016" s="238"/>
      <c r="AD1016" s="238"/>
      <c r="AE1016" s="238"/>
      <c r="AF1016" s="238"/>
      <c r="AG1016" s="238"/>
      <c r="AH1016" s="238"/>
    </row>
    <row r="1017" ht="13.5" customHeight="1">
      <c r="A1017" s="238"/>
      <c r="B1017" s="238"/>
      <c r="C1017" s="238"/>
      <c r="D1017" s="238"/>
      <c r="E1017" s="84"/>
      <c r="F1017" s="84"/>
      <c r="G1017" s="238"/>
      <c r="H1017" s="238"/>
      <c r="I1017" s="238"/>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row>
    <row r="1018" ht="13.5" customHeight="1">
      <c r="A1018" s="238"/>
      <c r="B1018" s="238"/>
      <c r="C1018" s="238"/>
      <c r="D1018" s="238"/>
      <c r="E1018" s="84"/>
      <c r="F1018" s="84"/>
      <c r="G1018" s="238"/>
      <c r="H1018" s="238"/>
      <c r="I1018" s="238"/>
      <c r="J1018" s="238"/>
      <c r="K1018" s="238"/>
      <c r="L1018" s="238"/>
      <c r="M1018" s="238"/>
      <c r="N1018" s="238"/>
      <c r="O1018" s="238"/>
      <c r="P1018" s="238"/>
      <c r="Q1018" s="238"/>
      <c r="R1018" s="238"/>
      <c r="S1018" s="238"/>
      <c r="T1018" s="238"/>
      <c r="U1018" s="238"/>
      <c r="V1018" s="238"/>
      <c r="W1018" s="238"/>
      <c r="X1018" s="238"/>
      <c r="Y1018" s="238"/>
      <c r="Z1018" s="238"/>
      <c r="AA1018" s="238"/>
      <c r="AB1018" s="238"/>
      <c r="AC1018" s="238"/>
      <c r="AD1018" s="238"/>
      <c r="AE1018" s="238"/>
      <c r="AF1018" s="238"/>
      <c r="AG1018" s="238"/>
      <c r="AH1018" s="238"/>
    </row>
    <row r="1019" ht="13.5" customHeight="1">
      <c r="A1019" s="238"/>
      <c r="B1019" s="238"/>
      <c r="C1019" s="238"/>
      <c r="D1019" s="238"/>
      <c r="E1019" s="84"/>
      <c r="F1019" s="84"/>
      <c r="G1019" s="238"/>
      <c r="H1019" s="238"/>
      <c r="I1019" s="238"/>
      <c r="J1019" s="238"/>
      <c r="K1019" s="238"/>
      <c r="L1019" s="238"/>
      <c r="M1019" s="238"/>
      <c r="N1019" s="238"/>
      <c r="O1019" s="238"/>
      <c r="P1019" s="238"/>
      <c r="Q1019" s="238"/>
      <c r="R1019" s="238"/>
      <c r="S1019" s="238"/>
      <c r="T1019" s="238"/>
      <c r="U1019" s="238"/>
      <c r="V1019" s="238"/>
      <c r="W1019" s="238"/>
      <c r="X1019" s="238"/>
      <c r="Y1019" s="238"/>
      <c r="Z1019" s="238"/>
      <c r="AA1019" s="238"/>
      <c r="AB1019" s="238"/>
      <c r="AC1019" s="238"/>
      <c r="AD1019" s="238"/>
      <c r="AE1019" s="238"/>
      <c r="AF1019" s="238"/>
      <c r="AG1019" s="238"/>
      <c r="AH1019" s="238"/>
    </row>
    <row r="1020" ht="13.5" customHeight="1">
      <c r="A1020" s="238"/>
      <c r="B1020" s="238"/>
      <c r="C1020" s="238"/>
      <c r="D1020" s="238"/>
      <c r="E1020" s="84"/>
      <c r="F1020" s="84"/>
      <c r="G1020" s="238"/>
      <c r="H1020" s="238"/>
      <c r="I1020" s="238"/>
      <c r="J1020" s="238"/>
      <c r="K1020" s="238"/>
      <c r="L1020" s="238"/>
      <c r="M1020" s="238"/>
      <c r="N1020" s="238"/>
      <c r="O1020" s="238"/>
      <c r="P1020" s="238"/>
      <c r="Q1020" s="238"/>
      <c r="R1020" s="238"/>
      <c r="S1020" s="238"/>
      <c r="T1020" s="238"/>
      <c r="U1020" s="238"/>
      <c r="V1020" s="238"/>
      <c r="W1020" s="238"/>
      <c r="X1020" s="238"/>
      <c r="Y1020" s="238"/>
      <c r="Z1020" s="238"/>
      <c r="AA1020" s="238"/>
      <c r="AB1020" s="238"/>
      <c r="AC1020" s="238"/>
      <c r="AD1020" s="238"/>
      <c r="AE1020" s="238"/>
      <c r="AF1020" s="238"/>
      <c r="AG1020" s="238"/>
      <c r="AH1020" s="238"/>
    </row>
    <row r="1021" ht="13.5" customHeight="1">
      <c r="A1021" s="238"/>
      <c r="B1021" s="238"/>
      <c r="C1021" s="238"/>
      <c r="D1021" s="238"/>
      <c r="E1021" s="84"/>
      <c r="F1021" s="84"/>
      <c r="G1021" s="238"/>
      <c r="H1021" s="238"/>
      <c r="I1021" s="238"/>
      <c r="J1021" s="238"/>
      <c r="K1021" s="238"/>
      <c r="L1021" s="238"/>
      <c r="M1021" s="238"/>
      <c r="N1021" s="238"/>
      <c r="O1021" s="238"/>
      <c r="P1021" s="238"/>
      <c r="Q1021" s="238"/>
      <c r="R1021" s="238"/>
      <c r="S1021" s="238"/>
      <c r="T1021" s="238"/>
      <c r="U1021" s="238"/>
      <c r="V1021" s="238"/>
      <c r="W1021" s="238"/>
      <c r="X1021" s="238"/>
      <c r="Y1021" s="238"/>
      <c r="Z1021" s="238"/>
      <c r="AA1021" s="238"/>
      <c r="AB1021" s="238"/>
      <c r="AC1021" s="238"/>
      <c r="AD1021" s="238"/>
      <c r="AE1021" s="238"/>
      <c r="AF1021" s="238"/>
      <c r="AG1021" s="238"/>
      <c r="AH1021" s="238"/>
    </row>
    <row r="1022" ht="13.5" customHeight="1">
      <c r="A1022" s="238"/>
      <c r="B1022" s="238"/>
      <c r="C1022" s="238"/>
      <c r="D1022" s="238"/>
      <c r="E1022" s="84"/>
      <c r="F1022" s="84"/>
      <c r="G1022" s="238"/>
      <c r="H1022" s="238"/>
      <c r="I1022" s="238"/>
      <c r="J1022" s="238"/>
      <c r="K1022" s="238"/>
      <c r="L1022" s="238"/>
      <c r="M1022" s="238"/>
      <c r="N1022" s="238"/>
      <c r="O1022" s="238"/>
      <c r="P1022" s="238"/>
      <c r="Q1022" s="238"/>
      <c r="R1022" s="238"/>
      <c r="S1022" s="238"/>
      <c r="T1022" s="238"/>
      <c r="U1022" s="238"/>
      <c r="V1022" s="238"/>
      <c r="W1022" s="238"/>
      <c r="X1022" s="238"/>
      <c r="Y1022" s="238"/>
      <c r="Z1022" s="238"/>
      <c r="AA1022" s="238"/>
      <c r="AB1022" s="238"/>
      <c r="AC1022" s="238"/>
      <c r="AD1022" s="238"/>
      <c r="AE1022" s="238"/>
      <c r="AF1022" s="238"/>
      <c r="AG1022" s="238"/>
      <c r="AH1022" s="238"/>
    </row>
    <row r="1023" ht="13.5" customHeight="1">
      <c r="A1023" s="238"/>
      <c r="B1023" s="238"/>
      <c r="C1023" s="238"/>
      <c r="D1023" s="238"/>
      <c r="E1023" s="84"/>
      <c r="F1023" s="84"/>
      <c r="G1023" s="238"/>
      <c r="H1023" s="238"/>
      <c r="I1023" s="238"/>
      <c r="J1023" s="238"/>
      <c r="K1023" s="238"/>
      <c r="L1023" s="238"/>
      <c r="M1023" s="238"/>
      <c r="N1023" s="238"/>
      <c r="O1023" s="238"/>
      <c r="P1023" s="238"/>
      <c r="Q1023" s="238"/>
      <c r="R1023" s="238"/>
      <c r="S1023" s="238"/>
      <c r="T1023" s="238"/>
      <c r="U1023" s="238"/>
      <c r="V1023" s="238"/>
      <c r="W1023" s="238"/>
      <c r="X1023" s="238"/>
      <c r="Y1023" s="238"/>
      <c r="Z1023" s="238"/>
      <c r="AA1023" s="238"/>
      <c r="AB1023" s="238"/>
      <c r="AC1023" s="238"/>
      <c r="AD1023" s="238"/>
      <c r="AE1023" s="238"/>
      <c r="AF1023" s="238"/>
      <c r="AG1023" s="238"/>
      <c r="AH1023" s="238"/>
    </row>
    <row r="1024" ht="13.5" customHeight="1">
      <c r="A1024" s="238"/>
      <c r="B1024" s="238"/>
      <c r="C1024" s="238"/>
      <c r="D1024" s="238"/>
      <c r="E1024" s="84"/>
      <c r="F1024" s="84"/>
      <c r="G1024" s="238"/>
      <c r="H1024" s="238"/>
      <c r="I1024" s="238"/>
      <c r="J1024" s="238"/>
      <c r="K1024" s="238"/>
      <c r="L1024" s="238"/>
      <c r="M1024" s="238"/>
      <c r="N1024" s="238"/>
      <c r="O1024" s="238"/>
      <c r="P1024" s="238"/>
      <c r="Q1024" s="238"/>
      <c r="R1024" s="238"/>
      <c r="S1024" s="238"/>
      <c r="T1024" s="238"/>
      <c r="U1024" s="238"/>
      <c r="V1024" s="238"/>
      <c r="W1024" s="238"/>
      <c r="X1024" s="238"/>
      <c r="Y1024" s="238"/>
      <c r="Z1024" s="238"/>
      <c r="AA1024" s="238"/>
      <c r="AB1024" s="238"/>
      <c r="AC1024" s="238"/>
      <c r="AD1024" s="238"/>
      <c r="AE1024" s="238"/>
      <c r="AF1024" s="238"/>
      <c r="AG1024" s="238"/>
      <c r="AH1024" s="238"/>
    </row>
    <row r="1025" ht="13.5" customHeight="1">
      <c r="A1025" s="238"/>
      <c r="B1025" s="238"/>
      <c r="C1025" s="238"/>
      <c r="D1025" s="238"/>
      <c r="E1025" s="84"/>
      <c r="F1025" s="84"/>
      <c r="G1025" s="238"/>
      <c r="H1025" s="238"/>
      <c r="I1025" s="238"/>
      <c r="J1025" s="238"/>
      <c r="K1025" s="238"/>
      <c r="L1025" s="238"/>
      <c r="M1025" s="238"/>
      <c r="N1025" s="238"/>
      <c r="O1025" s="238"/>
      <c r="P1025" s="238"/>
      <c r="Q1025" s="238"/>
      <c r="R1025" s="238"/>
      <c r="S1025" s="238"/>
      <c r="T1025" s="238"/>
      <c r="U1025" s="238"/>
      <c r="V1025" s="238"/>
      <c r="W1025" s="238"/>
      <c r="X1025" s="238"/>
      <c r="Y1025" s="238"/>
      <c r="Z1025" s="238"/>
      <c r="AA1025" s="238"/>
      <c r="AB1025" s="238"/>
      <c r="AC1025" s="238"/>
      <c r="AD1025" s="238"/>
      <c r="AE1025" s="238"/>
      <c r="AF1025" s="238"/>
      <c r="AG1025" s="238"/>
      <c r="AH1025" s="238"/>
    </row>
    <row r="1026" ht="13.5" customHeight="1">
      <c r="A1026" s="238"/>
      <c r="B1026" s="238"/>
      <c r="C1026" s="238"/>
      <c r="D1026" s="238"/>
      <c r="E1026" s="84"/>
      <c r="F1026" s="84"/>
      <c r="G1026" s="238"/>
      <c r="H1026" s="238"/>
      <c r="I1026" s="238"/>
      <c r="J1026" s="238"/>
      <c r="K1026" s="238"/>
      <c r="L1026" s="238"/>
      <c r="M1026" s="238"/>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row>
    <row r="1027" ht="13.5" customHeight="1">
      <c r="A1027" s="238"/>
      <c r="B1027" s="238"/>
      <c r="C1027" s="238"/>
      <c r="D1027" s="238"/>
      <c r="E1027" s="84"/>
      <c r="F1027" s="84"/>
      <c r="G1027" s="238"/>
      <c r="H1027" s="238"/>
      <c r="I1027" s="238"/>
      <c r="J1027" s="238"/>
      <c r="K1027" s="238"/>
      <c r="L1027" s="238"/>
      <c r="M1027" s="238"/>
      <c r="N1027" s="238"/>
      <c r="O1027" s="238"/>
      <c r="P1027" s="238"/>
      <c r="Q1027" s="238"/>
      <c r="R1027" s="238"/>
      <c r="S1027" s="238"/>
      <c r="T1027" s="238"/>
      <c r="U1027" s="238"/>
      <c r="V1027" s="238"/>
      <c r="W1027" s="238"/>
      <c r="X1027" s="238"/>
      <c r="Y1027" s="238"/>
      <c r="Z1027" s="238"/>
      <c r="AA1027" s="238"/>
      <c r="AB1027" s="238"/>
      <c r="AC1027" s="238"/>
      <c r="AD1027" s="238"/>
      <c r="AE1027" s="238"/>
      <c r="AF1027" s="238"/>
      <c r="AG1027" s="238"/>
      <c r="AH1027" s="238"/>
    </row>
    <row r="1028" ht="13.5" customHeight="1">
      <c r="A1028" s="238"/>
      <c r="B1028" s="238"/>
      <c r="C1028" s="238"/>
      <c r="D1028" s="238"/>
      <c r="E1028" s="84"/>
      <c r="F1028" s="84"/>
      <c r="G1028" s="238"/>
      <c r="H1028" s="238"/>
      <c r="I1028" s="238"/>
      <c r="J1028" s="238"/>
      <c r="K1028" s="238"/>
      <c r="L1028" s="238"/>
      <c r="M1028" s="238"/>
      <c r="N1028" s="238"/>
      <c r="O1028" s="238"/>
      <c r="P1028" s="238"/>
      <c r="Q1028" s="238"/>
      <c r="R1028" s="238"/>
      <c r="S1028" s="238"/>
      <c r="T1028" s="238"/>
      <c r="U1028" s="238"/>
      <c r="V1028" s="238"/>
      <c r="W1028" s="238"/>
      <c r="X1028" s="238"/>
      <c r="Y1028" s="238"/>
      <c r="Z1028" s="238"/>
      <c r="AA1028" s="238"/>
      <c r="AB1028" s="238"/>
      <c r="AC1028" s="238"/>
      <c r="AD1028" s="238"/>
      <c r="AE1028" s="238"/>
      <c r="AF1028" s="238"/>
      <c r="AG1028" s="238"/>
      <c r="AH1028" s="238"/>
    </row>
    <row r="1029" ht="13.5" customHeight="1">
      <c r="A1029" s="238"/>
      <c r="B1029" s="238"/>
      <c r="C1029" s="238"/>
      <c r="D1029" s="238"/>
      <c r="E1029" s="84"/>
      <c r="F1029" s="84"/>
      <c r="G1029" s="238"/>
      <c r="H1029" s="238"/>
      <c r="I1029" s="238"/>
      <c r="J1029" s="238"/>
      <c r="K1029" s="238"/>
      <c r="L1029" s="238"/>
      <c r="M1029" s="238"/>
      <c r="N1029" s="238"/>
      <c r="O1029" s="238"/>
      <c r="P1029" s="238"/>
      <c r="Q1029" s="238"/>
      <c r="R1029" s="238"/>
      <c r="S1029" s="238"/>
      <c r="T1029" s="238"/>
      <c r="U1029" s="238"/>
      <c r="V1029" s="238"/>
      <c r="W1029" s="238"/>
      <c r="X1029" s="238"/>
      <c r="Y1029" s="238"/>
      <c r="Z1029" s="238"/>
      <c r="AA1029" s="238"/>
      <c r="AB1029" s="238"/>
      <c r="AC1029" s="238"/>
      <c r="AD1029" s="238"/>
      <c r="AE1029" s="238"/>
      <c r="AF1029" s="238"/>
      <c r="AG1029" s="238"/>
      <c r="AH1029" s="238"/>
    </row>
    <row r="1030" ht="13.5" customHeight="1">
      <c r="A1030" s="238"/>
      <c r="B1030" s="238"/>
      <c r="C1030" s="238"/>
      <c r="D1030" s="238"/>
      <c r="E1030" s="84"/>
      <c r="F1030" s="84"/>
      <c r="G1030" s="238"/>
      <c r="H1030" s="238"/>
      <c r="I1030" s="238"/>
      <c r="J1030" s="238"/>
      <c r="K1030" s="238"/>
      <c r="L1030" s="238"/>
      <c r="M1030" s="238"/>
      <c r="N1030" s="238"/>
      <c r="O1030" s="238"/>
      <c r="P1030" s="238"/>
      <c r="Q1030" s="238"/>
      <c r="R1030" s="238"/>
      <c r="S1030" s="238"/>
      <c r="T1030" s="238"/>
      <c r="U1030" s="238"/>
      <c r="V1030" s="238"/>
      <c r="W1030" s="238"/>
      <c r="X1030" s="238"/>
      <c r="Y1030" s="238"/>
      <c r="Z1030" s="238"/>
      <c r="AA1030" s="238"/>
      <c r="AB1030" s="238"/>
      <c r="AC1030" s="238"/>
      <c r="AD1030" s="238"/>
      <c r="AE1030" s="238"/>
      <c r="AF1030" s="238"/>
      <c r="AG1030" s="238"/>
      <c r="AH1030" s="238"/>
    </row>
    <row r="1031" ht="13.5" customHeight="1">
      <c r="A1031" s="238"/>
      <c r="B1031" s="238"/>
      <c r="C1031" s="238"/>
      <c r="D1031" s="238"/>
      <c r="E1031" s="84"/>
      <c r="F1031" s="84"/>
      <c r="G1031" s="238"/>
      <c r="H1031" s="238"/>
      <c r="I1031" s="238"/>
      <c r="J1031" s="238"/>
      <c r="K1031" s="238"/>
      <c r="L1031" s="238"/>
      <c r="M1031" s="238"/>
      <c r="N1031" s="238"/>
      <c r="O1031" s="238"/>
      <c r="P1031" s="238"/>
      <c r="Q1031" s="238"/>
      <c r="R1031" s="238"/>
      <c r="S1031" s="238"/>
      <c r="T1031" s="238"/>
      <c r="U1031" s="238"/>
      <c r="V1031" s="238"/>
      <c r="W1031" s="238"/>
      <c r="X1031" s="238"/>
      <c r="Y1031" s="238"/>
      <c r="Z1031" s="238"/>
      <c r="AA1031" s="238"/>
      <c r="AB1031" s="238"/>
      <c r="AC1031" s="238"/>
      <c r="AD1031" s="238"/>
      <c r="AE1031" s="238"/>
      <c r="AF1031" s="238"/>
      <c r="AG1031" s="238"/>
      <c r="AH1031" s="238"/>
    </row>
    <row r="1032" ht="13.5" customHeight="1">
      <c r="A1032" s="238"/>
      <c r="B1032" s="238"/>
      <c r="C1032" s="238"/>
      <c r="D1032" s="238"/>
      <c r="E1032" s="84"/>
      <c r="F1032" s="84"/>
      <c r="G1032" s="238"/>
      <c r="H1032" s="238"/>
      <c r="I1032" s="238"/>
      <c r="J1032" s="238"/>
      <c r="K1032" s="238"/>
      <c r="L1032" s="238"/>
      <c r="M1032" s="238"/>
      <c r="N1032" s="238"/>
      <c r="O1032" s="238"/>
      <c r="P1032" s="238"/>
      <c r="Q1032" s="238"/>
      <c r="R1032" s="238"/>
      <c r="S1032" s="238"/>
      <c r="T1032" s="238"/>
      <c r="U1032" s="238"/>
      <c r="V1032" s="238"/>
      <c r="W1032" s="238"/>
      <c r="X1032" s="238"/>
      <c r="Y1032" s="238"/>
      <c r="Z1032" s="238"/>
      <c r="AA1032" s="238"/>
      <c r="AB1032" s="238"/>
      <c r="AC1032" s="238"/>
      <c r="AD1032" s="238"/>
      <c r="AE1032" s="238"/>
      <c r="AF1032" s="238"/>
      <c r="AG1032" s="238"/>
      <c r="AH1032" s="238"/>
    </row>
    <row r="1033" ht="13.5" customHeight="1">
      <c r="A1033" s="238"/>
      <c r="B1033" s="238"/>
      <c r="C1033" s="238"/>
      <c r="D1033" s="238"/>
      <c r="E1033" s="84"/>
      <c r="F1033" s="84"/>
      <c r="G1033" s="238"/>
      <c r="H1033" s="238"/>
      <c r="I1033" s="238"/>
      <c r="J1033" s="238"/>
      <c r="K1033" s="238"/>
      <c r="L1033" s="238"/>
      <c r="M1033" s="238"/>
      <c r="N1033" s="238"/>
      <c r="O1033" s="238"/>
      <c r="P1033" s="238"/>
      <c r="Q1033" s="238"/>
      <c r="R1033" s="238"/>
      <c r="S1033" s="238"/>
      <c r="T1033" s="238"/>
      <c r="U1033" s="238"/>
      <c r="V1033" s="238"/>
      <c r="W1033" s="238"/>
      <c r="X1033" s="238"/>
      <c r="Y1033" s="238"/>
      <c r="Z1033" s="238"/>
      <c r="AA1033" s="238"/>
      <c r="AB1033" s="238"/>
      <c r="AC1033" s="238"/>
      <c r="AD1033" s="238"/>
      <c r="AE1033" s="238"/>
      <c r="AF1033" s="238"/>
      <c r="AG1033" s="238"/>
      <c r="AH1033" s="238"/>
    </row>
    <row r="1034" ht="13.5" customHeight="1">
      <c r="A1034" s="238"/>
      <c r="B1034" s="238"/>
      <c r="C1034" s="238"/>
      <c r="D1034" s="238"/>
      <c r="E1034" s="84"/>
      <c r="F1034" s="84"/>
      <c r="G1034" s="238"/>
      <c r="H1034" s="238"/>
      <c r="I1034" s="238"/>
      <c r="J1034" s="238"/>
      <c r="K1034" s="238"/>
      <c r="L1034" s="238"/>
      <c r="M1034" s="238"/>
      <c r="N1034" s="238"/>
      <c r="O1034" s="238"/>
      <c r="P1034" s="238"/>
      <c r="Q1034" s="238"/>
      <c r="R1034" s="238"/>
      <c r="S1034" s="238"/>
      <c r="T1034" s="238"/>
      <c r="U1034" s="238"/>
      <c r="V1034" s="238"/>
      <c r="W1034" s="238"/>
      <c r="X1034" s="238"/>
      <c r="Y1034" s="238"/>
      <c r="Z1034" s="238"/>
      <c r="AA1034" s="238"/>
      <c r="AB1034" s="238"/>
      <c r="AC1034" s="238"/>
      <c r="AD1034" s="238"/>
      <c r="AE1034" s="238"/>
      <c r="AF1034" s="238"/>
      <c r="AG1034" s="238"/>
      <c r="AH1034" s="238"/>
    </row>
    <row r="1035" ht="13.5" customHeight="1">
      <c r="A1035" s="238"/>
      <c r="B1035" s="238"/>
      <c r="C1035" s="238"/>
      <c r="D1035" s="238"/>
      <c r="E1035" s="84"/>
      <c r="F1035" s="84"/>
      <c r="G1035" s="238"/>
      <c r="H1035" s="238"/>
      <c r="I1035" s="238"/>
      <c r="J1035" s="238"/>
      <c r="K1035" s="238"/>
      <c r="L1035" s="238"/>
      <c r="M1035" s="238"/>
      <c r="N1035" s="238"/>
      <c r="O1035" s="238"/>
      <c r="P1035" s="238"/>
      <c r="Q1035" s="238"/>
      <c r="R1035" s="238"/>
      <c r="S1035" s="238"/>
      <c r="T1035" s="238"/>
      <c r="U1035" s="238"/>
      <c r="V1035" s="238"/>
      <c r="W1035" s="238"/>
      <c r="X1035" s="238"/>
      <c r="Y1035" s="238"/>
      <c r="Z1035" s="238"/>
      <c r="AA1035" s="238"/>
      <c r="AB1035" s="238"/>
      <c r="AC1035" s="238"/>
      <c r="AD1035" s="238"/>
      <c r="AE1035" s="238"/>
      <c r="AF1035" s="238"/>
      <c r="AG1035" s="238"/>
      <c r="AH1035" s="238"/>
    </row>
    <row r="1036" ht="13.5" customHeight="1">
      <c r="A1036" s="238"/>
      <c r="B1036" s="238"/>
      <c r="C1036" s="238"/>
      <c r="D1036" s="238"/>
      <c r="E1036" s="84"/>
      <c r="F1036" s="84"/>
      <c r="G1036" s="238"/>
      <c r="H1036" s="238"/>
      <c r="I1036" s="238"/>
      <c r="J1036" s="238"/>
      <c r="K1036" s="238"/>
      <c r="L1036" s="238"/>
      <c r="M1036" s="238"/>
      <c r="N1036" s="238"/>
      <c r="O1036" s="238"/>
      <c r="P1036" s="238"/>
      <c r="Q1036" s="238"/>
      <c r="R1036" s="238"/>
      <c r="S1036" s="238"/>
      <c r="T1036" s="238"/>
      <c r="U1036" s="238"/>
      <c r="V1036" s="238"/>
      <c r="W1036" s="238"/>
      <c r="X1036" s="238"/>
      <c r="Y1036" s="238"/>
      <c r="Z1036" s="238"/>
      <c r="AA1036" s="238"/>
      <c r="AB1036" s="238"/>
      <c r="AC1036" s="238"/>
      <c r="AD1036" s="238"/>
      <c r="AE1036" s="238"/>
      <c r="AF1036" s="238"/>
      <c r="AG1036" s="238"/>
      <c r="AH1036" s="238"/>
    </row>
    <row r="1037" ht="13.5" customHeight="1">
      <c r="A1037" s="238"/>
      <c r="B1037" s="238"/>
      <c r="C1037" s="238"/>
      <c r="D1037" s="238"/>
      <c r="E1037" s="84"/>
      <c r="F1037" s="84"/>
      <c r="G1037" s="238"/>
      <c r="H1037" s="238"/>
      <c r="I1037" s="238"/>
      <c r="J1037" s="238"/>
      <c r="K1037" s="238"/>
      <c r="L1037" s="238"/>
      <c r="M1037" s="238"/>
      <c r="N1037" s="238"/>
      <c r="O1037" s="238"/>
      <c r="P1037" s="238"/>
      <c r="Q1037" s="238"/>
      <c r="R1037" s="238"/>
      <c r="S1037" s="238"/>
      <c r="T1037" s="238"/>
      <c r="U1037" s="238"/>
      <c r="V1037" s="238"/>
      <c r="W1037" s="238"/>
      <c r="X1037" s="238"/>
      <c r="Y1037" s="238"/>
      <c r="Z1037" s="238"/>
      <c r="AA1037" s="238"/>
      <c r="AB1037" s="238"/>
      <c r="AC1037" s="238"/>
      <c r="AD1037" s="238"/>
      <c r="AE1037" s="238"/>
      <c r="AF1037" s="238"/>
      <c r="AG1037" s="238"/>
      <c r="AH1037" s="238"/>
    </row>
    <row r="1038" ht="15.0" customHeight="1">
      <c r="A1038" s="238"/>
      <c r="B1038" s="238"/>
      <c r="C1038" s="238"/>
      <c r="D1038" s="238"/>
      <c r="E1038" s="84"/>
      <c r="F1038" s="84"/>
      <c r="G1038" s="238"/>
      <c r="H1038" s="238"/>
      <c r="I1038" s="238"/>
      <c r="J1038" s="238"/>
      <c r="K1038" s="238"/>
      <c r="L1038" s="238"/>
      <c r="M1038" s="238"/>
      <c r="N1038" s="238"/>
      <c r="O1038" s="238"/>
      <c r="P1038" s="238"/>
      <c r="Q1038" s="238"/>
      <c r="R1038" s="238"/>
      <c r="S1038" s="238"/>
      <c r="T1038" s="238"/>
      <c r="U1038" s="238"/>
      <c r="V1038" s="238"/>
      <c r="W1038" s="238"/>
      <c r="X1038" s="238"/>
      <c r="Y1038" s="238"/>
      <c r="Z1038" s="238"/>
      <c r="AA1038" s="238"/>
      <c r="AB1038" s="238"/>
      <c r="AC1038" s="238"/>
    </row>
  </sheetData>
  <mergeCells count="214">
    <mergeCell ref="D198:E198"/>
    <mergeCell ref="F198:H198"/>
    <mergeCell ref="B196:C196"/>
    <mergeCell ref="D196:E196"/>
    <mergeCell ref="F196:H196"/>
    <mergeCell ref="B197:C197"/>
    <mergeCell ref="D197:E197"/>
    <mergeCell ref="F197:H197"/>
    <mergeCell ref="B198:C198"/>
    <mergeCell ref="D189:E189"/>
    <mergeCell ref="F189:H189"/>
    <mergeCell ref="B187:C187"/>
    <mergeCell ref="D187:E187"/>
    <mergeCell ref="F187:H187"/>
    <mergeCell ref="B188:C188"/>
    <mergeCell ref="D188:E188"/>
    <mergeCell ref="F188:H188"/>
    <mergeCell ref="B189:C189"/>
    <mergeCell ref="D192:E192"/>
    <mergeCell ref="F192:H192"/>
    <mergeCell ref="B190:C190"/>
    <mergeCell ref="D190:E190"/>
    <mergeCell ref="F190:H190"/>
    <mergeCell ref="B191:C191"/>
    <mergeCell ref="D191:E191"/>
    <mergeCell ref="F191:H191"/>
    <mergeCell ref="B192:C192"/>
    <mergeCell ref="D195:E195"/>
    <mergeCell ref="F195:H195"/>
    <mergeCell ref="B193:C193"/>
    <mergeCell ref="D193:E193"/>
    <mergeCell ref="F193:H193"/>
    <mergeCell ref="B194:C194"/>
    <mergeCell ref="D194:E194"/>
    <mergeCell ref="F194:H194"/>
    <mergeCell ref="B195:C195"/>
    <mergeCell ref="B199:C199"/>
    <mergeCell ref="D199:E199"/>
    <mergeCell ref="F199:H199"/>
    <mergeCell ref="A1:D4"/>
    <mergeCell ref="E1:W2"/>
    <mergeCell ref="X1:AA1"/>
    <mergeCell ref="X2:AA2"/>
    <mergeCell ref="E3:W4"/>
    <mergeCell ref="X3:AA3"/>
    <mergeCell ref="X4:AA4"/>
    <mergeCell ref="E10:E13"/>
    <mergeCell ref="F10:G11"/>
    <mergeCell ref="F12:F13"/>
    <mergeCell ref="G12:G13"/>
    <mergeCell ref="H10:H13"/>
    <mergeCell ref="I10:K11"/>
    <mergeCell ref="I12:I13"/>
    <mergeCell ref="J12:J13"/>
    <mergeCell ref="K12:K13"/>
    <mergeCell ref="T10:V11"/>
    <mergeCell ref="W10:AA11"/>
    <mergeCell ref="AB10:AH11"/>
    <mergeCell ref="L12:L13"/>
    <mergeCell ref="M12:M13"/>
    <mergeCell ref="N12:N13"/>
    <mergeCell ref="O12:O13"/>
    <mergeCell ref="AG12:AG13"/>
    <mergeCell ref="AH12:AH13"/>
    <mergeCell ref="P12:P13"/>
    <mergeCell ref="Q12:Q13"/>
    <mergeCell ref="AB12:AB13"/>
    <mergeCell ref="AC12:AC13"/>
    <mergeCell ref="AD12:AD13"/>
    <mergeCell ref="AE12:AE13"/>
    <mergeCell ref="AF12:AF13"/>
    <mergeCell ref="L10:R11"/>
    <mergeCell ref="S10:S11"/>
    <mergeCell ref="T12:T13"/>
    <mergeCell ref="U12:U13"/>
    <mergeCell ref="V12:V13"/>
    <mergeCell ref="W12:W13"/>
    <mergeCell ref="X12:X13"/>
    <mergeCell ref="Y12:Y13"/>
    <mergeCell ref="Z12:Z13"/>
    <mergeCell ref="AA12:AA13"/>
    <mergeCell ref="A7:C7"/>
    <mergeCell ref="A8:C8"/>
    <mergeCell ref="V8:AA8"/>
    <mergeCell ref="A10:A13"/>
    <mergeCell ref="B10:B13"/>
    <mergeCell ref="C10:C13"/>
    <mergeCell ref="D10:D13"/>
    <mergeCell ref="C23:C24"/>
    <mergeCell ref="C25:C28"/>
    <mergeCell ref="B53:B56"/>
    <mergeCell ref="C53:C56"/>
    <mergeCell ref="A57:A67"/>
    <mergeCell ref="B57:B67"/>
    <mergeCell ref="C57:C67"/>
    <mergeCell ref="D57:D61"/>
    <mergeCell ref="D62:D67"/>
    <mergeCell ref="A68:A70"/>
    <mergeCell ref="B69:B70"/>
    <mergeCell ref="C69:C70"/>
    <mergeCell ref="A71:A77"/>
    <mergeCell ref="B71:B77"/>
    <mergeCell ref="C71:C77"/>
    <mergeCell ref="D71:D77"/>
    <mergeCell ref="B14:B28"/>
    <mergeCell ref="B29:B36"/>
    <mergeCell ref="C29:C36"/>
    <mergeCell ref="D29:D36"/>
    <mergeCell ref="B37:B44"/>
    <mergeCell ref="C37:C44"/>
    <mergeCell ref="D37:D44"/>
    <mergeCell ref="B45:B52"/>
    <mergeCell ref="C45:C52"/>
    <mergeCell ref="D45:D52"/>
    <mergeCell ref="R12:R13"/>
    <mergeCell ref="S12:S13"/>
    <mergeCell ref="A14:A56"/>
    <mergeCell ref="C14:C22"/>
    <mergeCell ref="D14:D22"/>
    <mergeCell ref="D23:D24"/>
    <mergeCell ref="D25:D28"/>
    <mergeCell ref="E57:E61"/>
    <mergeCell ref="E62:E66"/>
    <mergeCell ref="D78:D82"/>
    <mergeCell ref="F78:F80"/>
    <mergeCell ref="D83:D84"/>
    <mergeCell ref="E83:E84"/>
    <mergeCell ref="D85:D87"/>
    <mergeCell ref="D115:D117"/>
    <mergeCell ref="E115:E117"/>
    <mergeCell ref="F115:F117"/>
    <mergeCell ref="D176:E176"/>
    <mergeCell ref="F176:H176"/>
    <mergeCell ref="D172:E172"/>
    <mergeCell ref="D173:E173"/>
    <mergeCell ref="F173:H173"/>
    <mergeCell ref="D174:E174"/>
    <mergeCell ref="F174:H174"/>
    <mergeCell ref="D175:E175"/>
    <mergeCell ref="F175:H175"/>
    <mergeCell ref="C115:C117"/>
    <mergeCell ref="C118:C124"/>
    <mergeCell ref="D118:D124"/>
    <mergeCell ref="E118:E124"/>
    <mergeCell ref="D125:D127"/>
    <mergeCell ref="E125:E127"/>
    <mergeCell ref="A78:A127"/>
    <mergeCell ref="A128:A139"/>
    <mergeCell ref="A140:A165"/>
    <mergeCell ref="A166:A169"/>
    <mergeCell ref="B78:B127"/>
    <mergeCell ref="C78:C82"/>
    <mergeCell ref="C83:C84"/>
    <mergeCell ref="C85:C95"/>
    <mergeCell ref="C96:C111"/>
    <mergeCell ref="C112:C114"/>
    <mergeCell ref="C125:C127"/>
    <mergeCell ref="D88:D91"/>
    <mergeCell ref="D92:D95"/>
    <mergeCell ref="D96:D100"/>
    <mergeCell ref="D102:D104"/>
    <mergeCell ref="D105:D108"/>
    <mergeCell ref="D110:D111"/>
    <mergeCell ref="D112:D114"/>
    <mergeCell ref="B128:C130"/>
    <mergeCell ref="B131:C132"/>
    <mergeCell ref="B133:C139"/>
    <mergeCell ref="B140:B165"/>
    <mergeCell ref="C141:C145"/>
    <mergeCell ref="C146:C153"/>
    <mergeCell ref="C155:C164"/>
    <mergeCell ref="B177:C177"/>
    <mergeCell ref="B178:C178"/>
    <mergeCell ref="F177:H177"/>
    <mergeCell ref="F178:H178"/>
    <mergeCell ref="D142:D145"/>
    <mergeCell ref="D146:D149"/>
    <mergeCell ref="D155:D158"/>
    <mergeCell ref="D160:D164"/>
    <mergeCell ref="D166:D169"/>
    <mergeCell ref="B171:H171"/>
    <mergeCell ref="F172:H172"/>
    <mergeCell ref="B166:C169"/>
    <mergeCell ref="B172:C172"/>
    <mergeCell ref="B173:C173"/>
    <mergeCell ref="B174:C174"/>
    <mergeCell ref="B175:C175"/>
    <mergeCell ref="B176:C176"/>
    <mergeCell ref="D177:E177"/>
    <mergeCell ref="D178:E178"/>
    <mergeCell ref="B179:C179"/>
    <mergeCell ref="D179:E179"/>
    <mergeCell ref="F179:H179"/>
    <mergeCell ref="B180:C180"/>
    <mergeCell ref="D180:E180"/>
    <mergeCell ref="F180:H180"/>
    <mergeCell ref="D183:E183"/>
    <mergeCell ref="F183:H183"/>
    <mergeCell ref="B181:C181"/>
    <mergeCell ref="D181:E181"/>
    <mergeCell ref="F181:H181"/>
    <mergeCell ref="B182:C182"/>
    <mergeCell ref="D182:E182"/>
    <mergeCell ref="F182:H182"/>
    <mergeCell ref="B183:C183"/>
    <mergeCell ref="D186:E186"/>
    <mergeCell ref="F186:H186"/>
    <mergeCell ref="B184:C184"/>
    <mergeCell ref="D184:E184"/>
    <mergeCell ref="F184:H184"/>
    <mergeCell ref="B185:C185"/>
    <mergeCell ref="D185:E185"/>
    <mergeCell ref="F185:H185"/>
    <mergeCell ref="B186:C186"/>
  </mergeCells>
  <conditionalFormatting sqref="AF57:AF61 AH57:AH67 AH133 AH140:AH165">
    <cfRule type="containsText" dxfId="7" priority="1" operator="containsText" text="4">
      <formula>NOT(ISERROR(SEARCH(("4"),(AF57))))</formula>
    </cfRule>
  </conditionalFormatting>
  <conditionalFormatting sqref="AF57:AF61 AH57:AH67 AH133 AH140:AH165">
    <cfRule type="containsText" dxfId="6" priority="2" operator="containsText" text="3">
      <formula>NOT(ISERROR(SEARCH(("3"),(AF57))))</formula>
    </cfRule>
  </conditionalFormatting>
  <conditionalFormatting sqref="AF57:AF61 AH57:AH67 AH133 AH140:AH165">
    <cfRule type="containsText" dxfId="8" priority="3" operator="containsText" text="2">
      <formula>NOT(ISERROR(SEARCH(("2"),(AF57))))</formula>
    </cfRule>
  </conditionalFormatting>
  <conditionalFormatting sqref="AF57:AF61 AH57:AH67 AH133 AH140:AH165">
    <cfRule type="containsText" dxfId="5" priority="4" operator="containsText" text="1">
      <formula>NOT(ISERROR(SEARCH(("1"),(AF57))))</formula>
    </cfRule>
  </conditionalFormatting>
  <conditionalFormatting sqref="M57:M61 O57:O67 O133:O134 O140:O165">
    <cfRule type="containsText" dxfId="4" priority="5" operator="containsText" text="Muy Alto ">
      <formula>NOT(ISERROR(SEARCH(("Muy Alto "),(M57))))</formula>
    </cfRule>
  </conditionalFormatting>
  <conditionalFormatting sqref="Q57:Q61 S57:S67 S133:S134 S140:S165">
    <cfRule type="containsText" dxfId="6" priority="6" operator="containsText" text="Mejorable">
      <formula>NOT(ISERROR(SEARCH(("Mejorable"),(Q57))))</formula>
    </cfRule>
  </conditionalFormatting>
  <conditionalFormatting sqref="Q57:Q61 S57:S67 S133:S134 S140:S165">
    <cfRule type="containsText" dxfId="5" priority="7" operator="containsText" text="No Aceptable">
      <formula>NOT(ISERROR(SEARCH(("No Aceptable"),(Q57))))</formula>
    </cfRule>
  </conditionalFormatting>
  <conditionalFormatting sqref="AC57:AC61 AE57:AE67 AE133 AE140:AE165">
    <cfRule type="containsText" dxfId="4" priority="8" operator="containsText" text="Muy Alto">
      <formula>NOT(ISERROR(SEARCH(("Muy Alto"),(AC57))))</formula>
    </cfRule>
  </conditionalFormatting>
  <conditionalFormatting sqref="AC57:AC61 AE57:AE67 AE133 AE140:AE165">
    <cfRule type="containsText" dxfId="5" priority="9" operator="containsText" text="Alto ">
      <formula>NOT(ISERROR(SEARCH(("Alto "),(AC57))))</formula>
    </cfRule>
  </conditionalFormatting>
  <conditionalFormatting sqref="Q57:Q61 S57:S67 S133:S134 S140:S165">
    <cfRule type="containsText" dxfId="7" priority="10" operator="containsText" text="Se acepta">
      <formula>NOT(ISERROR(SEARCH(("Se acepta"),(Q57))))</formula>
    </cfRule>
  </conditionalFormatting>
  <conditionalFormatting sqref="O134:O139">
    <cfRule type="containsText" dxfId="4" priority="11" operator="containsText" text="Muy Alto ">
      <formula>NOT(ISERROR(SEARCH(("Muy Alto "),(O134))))</formula>
    </cfRule>
  </conditionalFormatting>
  <conditionalFormatting sqref="S134:S139">
    <cfRule type="containsText" dxfId="6" priority="12" operator="containsText" text="Mejorable">
      <formula>NOT(ISERROR(SEARCH(("Mejorable"),(S134))))</formula>
    </cfRule>
  </conditionalFormatting>
  <conditionalFormatting sqref="S134:S139">
    <cfRule type="containsText" dxfId="5" priority="13" operator="containsText" text="No Aceptable">
      <formula>NOT(ISERROR(SEARCH(("No Aceptable"),(S134))))</formula>
    </cfRule>
  </conditionalFormatting>
  <conditionalFormatting sqref="AE134:AE139">
    <cfRule type="containsText" dxfId="4" priority="14" operator="containsText" text="Muy Alto">
      <formula>NOT(ISERROR(SEARCH(("Muy Alto"),(AE134))))</formula>
    </cfRule>
  </conditionalFormatting>
  <conditionalFormatting sqref="AE134:AE139">
    <cfRule type="containsText" dxfId="5" priority="15" operator="containsText" text="Alto ">
      <formula>NOT(ISERROR(SEARCH(("Alto "),(AE134))))</formula>
    </cfRule>
  </conditionalFormatting>
  <conditionalFormatting sqref="S134:S139">
    <cfRule type="containsText" dxfId="7" priority="16" operator="containsText" text="Se acepta">
      <formula>NOT(ISERROR(SEARCH(("Se acepta"),(S134))))</formula>
    </cfRule>
  </conditionalFormatting>
  <conditionalFormatting sqref="AH134:AH139">
    <cfRule type="containsText" dxfId="7" priority="17" operator="containsText" text="4">
      <formula>NOT(ISERROR(SEARCH(("4"),(AH134))))</formula>
    </cfRule>
  </conditionalFormatting>
  <conditionalFormatting sqref="AH134:AH139">
    <cfRule type="containsText" dxfId="6" priority="18" operator="containsText" text="3">
      <formula>NOT(ISERROR(SEARCH(("3"),(AH134))))</formula>
    </cfRule>
  </conditionalFormatting>
  <conditionalFormatting sqref="AH134:AH139">
    <cfRule type="containsText" dxfId="8" priority="19" operator="containsText" text="2">
      <formula>NOT(ISERROR(SEARCH(("2"),(AH134))))</formula>
    </cfRule>
  </conditionalFormatting>
  <conditionalFormatting sqref="AH134:AH139">
    <cfRule type="containsText" dxfId="5" priority="20" operator="containsText" text="1">
      <formula>NOT(ISERROR(SEARCH(("1"),(AH134))))</formula>
    </cfRule>
  </conditionalFormatting>
  <conditionalFormatting sqref="R14:R19 R22:R24 R29:R33 R36:R41 R44:R49 R52:R127 AH71:AH77 R131:R132 AH132">
    <cfRule type="containsText" dxfId="0" priority="21" operator="containsText" text="lV">
      <formula>NOT(ISERROR(SEARCH(("lV"),(R14))))</formula>
    </cfRule>
  </conditionalFormatting>
  <conditionalFormatting sqref="R14:R19 R22:R24 R29:R33 R36:R41 R44:R49 R52:R127 AH71:AH77 R131:R132 AH132">
    <cfRule type="containsText" dxfId="0" priority="22" operator="containsText" text="lll">
      <formula>NOT(ISERROR(SEARCH(("lll"),(R14))))</formula>
    </cfRule>
  </conditionalFormatting>
  <conditionalFormatting sqref="R14:R19 R22:R24 R29:R33 R36:R41 R44:R49 R52:R127 AH71:AH77 R131:R132 AH132">
    <cfRule type="containsText" dxfId="1" priority="23" operator="containsText" text="ll">
      <formula>NOT(ISERROR(SEARCH(("ll"),(R14))))</formula>
    </cfRule>
  </conditionalFormatting>
  <conditionalFormatting sqref="R14:R19 R22:R24 R29:R33 R36:R41 R44:R49 R52:R70 R78:R127 R131">
    <cfRule type="containsText" dxfId="1" priority="24" operator="containsText" text="ll">
      <formula>NOT(ISERROR(SEARCH(("ll"),(R14))))</formula>
    </cfRule>
  </conditionalFormatting>
  <conditionalFormatting sqref="R14:R19 R22:R24 R29:R33 R36:R41 R44:R49 R52:R127 AH71:AH77 R131:R132 AH132">
    <cfRule type="containsText" dxfId="2" priority="25" operator="containsText" text="l">
      <formula>NOT(ISERROR(SEARCH(("l"),(R14))))</formula>
    </cfRule>
  </conditionalFormatting>
  <conditionalFormatting sqref="R14:R19 R22:R24 R29:R33 R36:R41 R44:R49 R52:R127 AH71:AH77 R131:R132 AH132">
    <cfRule type="containsText" dxfId="3" priority="26" operator="containsText" text="I">
      <formula>NOT(ISERROR(SEARCH(("I"),(R14))))</formula>
    </cfRule>
  </conditionalFormatting>
  <conditionalFormatting sqref="AH14:AH19 AH22:AH24 AH29:AH33 AH36:AH41 AH44:AH49 AH52:AH70 AH78:AH127 AH131">
    <cfRule type="containsText" dxfId="0" priority="27" operator="containsText" text="lV">
      <formula>NOT(ISERROR(SEARCH(("lV"),(AH14))))</formula>
    </cfRule>
  </conditionalFormatting>
  <conditionalFormatting sqref="AH14:AH19 AH22:AH24 AH29:AH33 AH36:AH41 AH44:AH49 AH52:AH70 AH78:AH127 AH131">
    <cfRule type="containsText" dxfId="0" priority="28" operator="containsText" text="lll">
      <formula>NOT(ISERROR(SEARCH(("lll"),(AH14))))</formula>
    </cfRule>
  </conditionalFormatting>
  <conditionalFormatting sqref="AH14:AH19 AH22:AH24 AH29:AH33 AH36:AH41 AH44:AH49 AH52:AH70 AH78:AH127 AH131">
    <cfRule type="containsText" dxfId="1" priority="29" operator="containsText" text="ll">
      <formula>NOT(ISERROR(SEARCH(("ll"),(AH14))))</formula>
    </cfRule>
  </conditionalFormatting>
  <conditionalFormatting sqref="AH14:AH19 AH22:AH24 AH29:AH33 AH36:AH41 AH44:AH49 AH52:AH70 AH78:AH127 AH131">
    <cfRule type="containsText" dxfId="1" priority="30" operator="containsText" text="ll">
      <formula>NOT(ISERROR(SEARCH(("ll"),(AH14))))</formula>
    </cfRule>
  </conditionalFormatting>
  <conditionalFormatting sqref="AH14:AH19 AH22:AH24 AH29:AH33 AH36:AH41 AH44:AH49 AH52:AH70 AH78:AH127 AH131">
    <cfRule type="containsText" dxfId="2" priority="31" operator="containsText" text="l">
      <formula>NOT(ISERROR(SEARCH(("l"),(AH14))))</formula>
    </cfRule>
  </conditionalFormatting>
  <conditionalFormatting sqref="AH14:AH19 AH22:AH24 AH29:AH33 AH36:AH41 AH44:AH49 AH52:AH70 AH78:AH127 AH131">
    <cfRule type="containsText" dxfId="3" priority="32" operator="containsText" text="I">
      <formula>NOT(ISERROR(SEARCH(("I"),(AH14))))</formula>
    </cfRule>
  </conditionalFormatting>
  <conditionalFormatting sqref="R20">
    <cfRule type="containsText" dxfId="0" priority="33" operator="containsText" text="lV">
      <formula>NOT(ISERROR(SEARCH(("lV"),(R20))))</formula>
    </cfRule>
  </conditionalFormatting>
  <conditionalFormatting sqref="R20">
    <cfRule type="containsText" dxfId="0" priority="34" operator="containsText" text="lll">
      <formula>NOT(ISERROR(SEARCH(("lll"),(R20))))</formula>
    </cfRule>
  </conditionalFormatting>
  <conditionalFormatting sqref="R20">
    <cfRule type="containsText" dxfId="1" priority="35" operator="containsText" text="ll">
      <formula>NOT(ISERROR(SEARCH(("ll"),(R20))))</formula>
    </cfRule>
  </conditionalFormatting>
  <conditionalFormatting sqref="R20">
    <cfRule type="containsText" dxfId="1" priority="36" operator="containsText" text="ll">
      <formula>NOT(ISERROR(SEARCH(("ll"),(R20))))</formula>
    </cfRule>
  </conditionalFormatting>
  <conditionalFormatting sqref="R20">
    <cfRule type="containsText" dxfId="2" priority="37" operator="containsText" text="l">
      <formula>NOT(ISERROR(SEARCH(("l"),(R20))))</formula>
    </cfRule>
  </conditionalFormatting>
  <conditionalFormatting sqref="R20">
    <cfRule type="containsText" dxfId="3" priority="38" operator="containsText" text="I">
      <formula>NOT(ISERROR(SEARCH(("I"),(R20))))</formula>
    </cfRule>
  </conditionalFormatting>
  <conditionalFormatting sqref="R21">
    <cfRule type="containsText" dxfId="0" priority="39" operator="containsText" text="lV">
      <formula>NOT(ISERROR(SEARCH(("lV"),(R21))))</formula>
    </cfRule>
  </conditionalFormatting>
  <conditionalFormatting sqref="R21">
    <cfRule type="containsText" dxfId="0" priority="40" operator="containsText" text="lll">
      <formula>NOT(ISERROR(SEARCH(("lll"),(R21))))</formula>
    </cfRule>
  </conditionalFormatting>
  <conditionalFormatting sqref="R21">
    <cfRule type="containsText" dxfId="1" priority="41" operator="containsText" text="ll">
      <formula>NOT(ISERROR(SEARCH(("ll"),(R21))))</formula>
    </cfRule>
  </conditionalFormatting>
  <conditionalFormatting sqref="R21">
    <cfRule type="containsText" dxfId="1" priority="42" operator="containsText" text="ll">
      <formula>NOT(ISERROR(SEARCH(("ll"),(R21))))</formula>
    </cfRule>
  </conditionalFormatting>
  <conditionalFormatting sqref="R21">
    <cfRule type="containsText" dxfId="2" priority="43" operator="containsText" text="l">
      <formula>NOT(ISERROR(SEARCH(("l"),(R21))))</formula>
    </cfRule>
  </conditionalFormatting>
  <conditionalFormatting sqref="R21">
    <cfRule type="containsText" dxfId="3" priority="44" operator="containsText" text="I">
      <formula>NOT(ISERROR(SEARCH(("I"),(R21))))</formula>
    </cfRule>
  </conditionalFormatting>
  <conditionalFormatting sqref="AH20">
    <cfRule type="containsText" dxfId="0" priority="45" operator="containsText" text="lV">
      <formula>NOT(ISERROR(SEARCH(("lV"),(AH20))))</formula>
    </cfRule>
  </conditionalFormatting>
  <conditionalFormatting sqref="AH20">
    <cfRule type="containsText" dxfId="0" priority="46" operator="containsText" text="lll">
      <formula>NOT(ISERROR(SEARCH(("lll"),(AH20))))</formula>
    </cfRule>
  </conditionalFormatting>
  <conditionalFormatting sqref="AH20">
    <cfRule type="containsText" dxfId="1" priority="47" operator="containsText" text="ll">
      <formula>NOT(ISERROR(SEARCH(("ll"),(AH20))))</formula>
    </cfRule>
  </conditionalFormatting>
  <conditionalFormatting sqref="AH20">
    <cfRule type="containsText" dxfId="1" priority="48" operator="containsText" text="ll">
      <formula>NOT(ISERROR(SEARCH(("ll"),(AH20))))</formula>
    </cfRule>
  </conditionalFormatting>
  <conditionalFormatting sqref="AH20">
    <cfRule type="containsText" dxfId="2" priority="49" operator="containsText" text="l">
      <formula>NOT(ISERROR(SEARCH(("l"),(AH20))))</formula>
    </cfRule>
  </conditionalFormatting>
  <conditionalFormatting sqref="AH20">
    <cfRule type="containsText" dxfId="3" priority="50" operator="containsText" text="I">
      <formula>NOT(ISERROR(SEARCH(("I"),(AH20))))</formula>
    </cfRule>
  </conditionalFormatting>
  <conditionalFormatting sqref="AH21">
    <cfRule type="containsText" dxfId="0" priority="51" operator="containsText" text="lV">
      <formula>NOT(ISERROR(SEARCH(("lV"),(AH21))))</formula>
    </cfRule>
  </conditionalFormatting>
  <conditionalFormatting sqref="AH21">
    <cfRule type="containsText" dxfId="0" priority="52" operator="containsText" text="lll">
      <formula>NOT(ISERROR(SEARCH(("lll"),(AH21))))</formula>
    </cfRule>
  </conditionalFormatting>
  <conditionalFormatting sqref="AH21">
    <cfRule type="containsText" dxfId="1" priority="53" operator="containsText" text="ll">
      <formula>NOT(ISERROR(SEARCH(("ll"),(AH21))))</formula>
    </cfRule>
  </conditionalFormatting>
  <conditionalFormatting sqref="AH21">
    <cfRule type="containsText" dxfId="1" priority="54" operator="containsText" text="ll">
      <formula>NOT(ISERROR(SEARCH(("ll"),(AH21))))</formula>
    </cfRule>
  </conditionalFormatting>
  <conditionalFormatting sqref="AH21">
    <cfRule type="containsText" dxfId="2" priority="55" operator="containsText" text="l">
      <formula>NOT(ISERROR(SEARCH(("l"),(AH21))))</formula>
    </cfRule>
  </conditionalFormatting>
  <conditionalFormatting sqref="AH21">
    <cfRule type="containsText" dxfId="3" priority="56" operator="containsText" text="I">
      <formula>NOT(ISERROR(SEARCH(("I"),(AH21))))</formula>
    </cfRule>
  </conditionalFormatting>
  <conditionalFormatting sqref="R34">
    <cfRule type="containsText" dxfId="0" priority="57" operator="containsText" text="lV">
      <formula>NOT(ISERROR(SEARCH(("lV"),(R34))))</formula>
    </cfRule>
  </conditionalFormatting>
  <conditionalFormatting sqref="R34">
    <cfRule type="containsText" dxfId="0" priority="58" operator="containsText" text="lll">
      <formula>NOT(ISERROR(SEARCH(("lll"),(R34))))</formula>
    </cfRule>
  </conditionalFormatting>
  <conditionalFormatting sqref="R34">
    <cfRule type="containsText" dxfId="1" priority="59" operator="containsText" text="ll">
      <formula>NOT(ISERROR(SEARCH(("ll"),(R34))))</formula>
    </cfRule>
  </conditionalFormatting>
  <conditionalFormatting sqref="R34">
    <cfRule type="containsText" dxfId="1" priority="60" operator="containsText" text="ll">
      <formula>NOT(ISERROR(SEARCH(("ll"),(R34))))</formula>
    </cfRule>
  </conditionalFormatting>
  <conditionalFormatting sqref="R34">
    <cfRule type="containsText" dxfId="2" priority="61" operator="containsText" text="l">
      <formula>NOT(ISERROR(SEARCH(("l"),(R34))))</formula>
    </cfRule>
  </conditionalFormatting>
  <conditionalFormatting sqref="R34">
    <cfRule type="containsText" dxfId="3" priority="62" operator="containsText" text="I">
      <formula>NOT(ISERROR(SEARCH(("I"),(R34))))</formula>
    </cfRule>
  </conditionalFormatting>
  <conditionalFormatting sqref="R35">
    <cfRule type="containsText" dxfId="0" priority="63" operator="containsText" text="lV">
      <formula>NOT(ISERROR(SEARCH(("lV"),(R35))))</formula>
    </cfRule>
  </conditionalFormatting>
  <conditionalFormatting sqref="R35">
    <cfRule type="containsText" dxfId="0" priority="64" operator="containsText" text="lll">
      <formula>NOT(ISERROR(SEARCH(("lll"),(R35))))</formula>
    </cfRule>
  </conditionalFormatting>
  <conditionalFormatting sqref="R35">
    <cfRule type="containsText" dxfId="1" priority="65" operator="containsText" text="ll">
      <formula>NOT(ISERROR(SEARCH(("ll"),(R35))))</formula>
    </cfRule>
  </conditionalFormatting>
  <conditionalFormatting sqref="R35">
    <cfRule type="containsText" dxfId="1" priority="66" operator="containsText" text="ll">
      <formula>NOT(ISERROR(SEARCH(("ll"),(R35))))</formula>
    </cfRule>
  </conditionalFormatting>
  <conditionalFormatting sqref="R35">
    <cfRule type="containsText" dxfId="2" priority="67" operator="containsText" text="l">
      <formula>NOT(ISERROR(SEARCH(("l"),(R35))))</formula>
    </cfRule>
  </conditionalFormatting>
  <conditionalFormatting sqref="R35">
    <cfRule type="containsText" dxfId="3" priority="68" operator="containsText" text="I">
      <formula>NOT(ISERROR(SEARCH(("I"),(R35))))</formula>
    </cfRule>
  </conditionalFormatting>
  <conditionalFormatting sqref="AH34">
    <cfRule type="containsText" dxfId="0" priority="69" operator="containsText" text="lV">
      <formula>NOT(ISERROR(SEARCH(("lV"),(AH34))))</formula>
    </cfRule>
  </conditionalFormatting>
  <conditionalFormatting sqref="AH34">
    <cfRule type="containsText" dxfId="0" priority="70" operator="containsText" text="lll">
      <formula>NOT(ISERROR(SEARCH(("lll"),(AH34))))</formula>
    </cfRule>
  </conditionalFormatting>
  <conditionalFormatting sqref="AH34">
    <cfRule type="containsText" dxfId="1" priority="71" operator="containsText" text="ll">
      <formula>NOT(ISERROR(SEARCH(("ll"),(AH34))))</formula>
    </cfRule>
  </conditionalFormatting>
  <conditionalFormatting sqref="AH34">
    <cfRule type="containsText" dxfId="1" priority="72" operator="containsText" text="ll">
      <formula>NOT(ISERROR(SEARCH(("ll"),(AH34))))</formula>
    </cfRule>
  </conditionalFormatting>
  <conditionalFormatting sqref="AH34">
    <cfRule type="containsText" dxfId="2" priority="73" operator="containsText" text="l">
      <formula>NOT(ISERROR(SEARCH(("l"),(AH34))))</formula>
    </cfRule>
  </conditionalFormatting>
  <conditionalFormatting sqref="AH34">
    <cfRule type="containsText" dxfId="3" priority="74" operator="containsText" text="I">
      <formula>NOT(ISERROR(SEARCH(("I"),(AH34))))</formula>
    </cfRule>
  </conditionalFormatting>
  <conditionalFormatting sqref="AH35">
    <cfRule type="containsText" dxfId="0" priority="75" operator="containsText" text="lV">
      <formula>NOT(ISERROR(SEARCH(("lV"),(AH35))))</formula>
    </cfRule>
  </conditionalFormatting>
  <conditionalFormatting sqref="AH35">
    <cfRule type="containsText" dxfId="0" priority="76" operator="containsText" text="lll">
      <formula>NOT(ISERROR(SEARCH(("lll"),(AH35))))</formula>
    </cfRule>
  </conditionalFormatting>
  <conditionalFormatting sqref="AH35">
    <cfRule type="containsText" dxfId="1" priority="77" operator="containsText" text="ll">
      <formula>NOT(ISERROR(SEARCH(("ll"),(AH35))))</formula>
    </cfRule>
  </conditionalFormatting>
  <conditionalFormatting sqref="AH35">
    <cfRule type="containsText" dxfId="1" priority="78" operator="containsText" text="ll">
      <formula>NOT(ISERROR(SEARCH(("ll"),(AH35))))</formula>
    </cfRule>
  </conditionalFormatting>
  <conditionalFormatting sqref="AH35">
    <cfRule type="containsText" dxfId="2" priority="79" operator="containsText" text="l">
      <formula>NOT(ISERROR(SEARCH(("l"),(AH35))))</formula>
    </cfRule>
  </conditionalFormatting>
  <conditionalFormatting sqref="AH35">
    <cfRule type="containsText" dxfId="3" priority="80" operator="containsText" text="I">
      <formula>NOT(ISERROR(SEARCH(("I"),(AH35))))</formula>
    </cfRule>
  </conditionalFormatting>
  <conditionalFormatting sqref="R42">
    <cfRule type="containsText" dxfId="0" priority="81" operator="containsText" text="lV">
      <formula>NOT(ISERROR(SEARCH(("lV"),(R42))))</formula>
    </cfRule>
  </conditionalFormatting>
  <conditionalFormatting sqref="R42">
    <cfRule type="containsText" dxfId="0" priority="82" operator="containsText" text="lll">
      <formula>NOT(ISERROR(SEARCH(("lll"),(R42))))</formula>
    </cfRule>
  </conditionalFormatting>
  <conditionalFormatting sqref="R42">
    <cfRule type="containsText" dxfId="1" priority="83" operator="containsText" text="ll">
      <formula>NOT(ISERROR(SEARCH(("ll"),(R42))))</formula>
    </cfRule>
  </conditionalFormatting>
  <conditionalFormatting sqref="R42">
    <cfRule type="containsText" dxfId="1" priority="84" operator="containsText" text="ll">
      <formula>NOT(ISERROR(SEARCH(("ll"),(R42))))</formula>
    </cfRule>
  </conditionalFormatting>
  <conditionalFormatting sqref="R42">
    <cfRule type="containsText" dxfId="2" priority="85" operator="containsText" text="l">
      <formula>NOT(ISERROR(SEARCH(("l"),(R42))))</formula>
    </cfRule>
  </conditionalFormatting>
  <conditionalFormatting sqref="R42">
    <cfRule type="containsText" dxfId="3" priority="86" operator="containsText" text="I">
      <formula>NOT(ISERROR(SEARCH(("I"),(R42))))</formula>
    </cfRule>
  </conditionalFormatting>
  <conditionalFormatting sqref="R43">
    <cfRule type="containsText" dxfId="0" priority="87" operator="containsText" text="lV">
      <formula>NOT(ISERROR(SEARCH(("lV"),(R43))))</formula>
    </cfRule>
  </conditionalFormatting>
  <conditionalFormatting sqref="R43">
    <cfRule type="containsText" dxfId="0" priority="88" operator="containsText" text="lll">
      <formula>NOT(ISERROR(SEARCH(("lll"),(R43))))</formula>
    </cfRule>
  </conditionalFormatting>
  <conditionalFormatting sqref="R43">
    <cfRule type="containsText" dxfId="1" priority="89" operator="containsText" text="ll">
      <formula>NOT(ISERROR(SEARCH(("ll"),(R43))))</formula>
    </cfRule>
  </conditionalFormatting>
  <conditionalFormatting sqref="R43">
    <cfRule type="containsText" dxfId="1" priority="90" operator="containsText" text="ll">
      <formula>NOT(ISERROR(SEARCH(("ll"),(R43))))</formula>
    </cfRule>
  </conditionalFormatting>
  <conditionalFormatting sqref="R43">
    <cfRule type="containsText" dxfId="2" priority="91" operator="containsText" text="l">
      <formula>NOT(ISERROR(SEARCH(("l"),(R43))))</formula>
    </cfRule>
  </conditionalFormatting>
  <conditionalFormatting sqref="R43">
    <cfRule type="containsText" dxfId="3" priority="92" operator="containsText" text="I">
      <formula>NOT(ISERROR(SEARCH(("I"),(R43))))</formula>
    </cfRule>
  </conditionalFormatting>
  <conditionalFormatting sqref="AH42">
    <cfRule type="containsText" dxfId="0" priority="93" operator="containsText" text="lV">
      <formula>NOT(ISERROR(SEARCH(("lV"),(AH42))))</formula>
    </cfRule>
  </conditionalFormatting>
  <conditionalFormatting sqref="AH42">
    <cfRule type="containsText" dxfId="0" priority="94" operator="containsText" text="lll">
      <formula>NOT(ISERROR(SEARCH(("lll"),(AH42))))</formula>
    </cfRule>
  </conditionalFormatting>
  <conditionalFormatting sqref="AH42">
    <cfRule type="containsText" dxfId="1" priority="95" operator="containsText" text="ll">
      <formula>NOT(ISERROR(SEARCH(("ll"),(AH42))))</formula>
    </cfRule>
  </conditionalFormatting>
  <conditionalFormatting sqref="AH42">
    <cfRule type="containsText" dxfId="1" priority="96" operator="containsText" text="ll">
      <formula>NOT(ISERROR(SEARCH(("ll"),(AH42))))</formula>
    </cfRule>
  </conditionalFormatting>
  <conditionalFormatting sqref="AH42">
    <cfRule type="containsText" dxfId="2" priority="97" operator="containsText" text="l">
      <formula>NOT(ISERROR(SEARCH(("l"),(AH42))))</formula>
    </cfRule>
  </conditionalFormatting>
  <conditionalFormatting sqref="AH42">
    <cfRule type="containsText" dxfId="3" priority="98" operator="containsText" text="I">
      <formula>NOT(ISERROR(SEARCH(("I"),(AH42))))</formula>
    </cfRule>
  </conditionalFormatting>
  <conditionalFormatting sqref="AH43">
    <cfRule type="containsText" dxfId="0" priority="99" operator="containsText" text="lV">
      <formula>NOT(ISERROR(SEARCH(("lV"),(AH43))))</formula>
    </cfRule>
  </conditionalFormatting>
  <conditionalFormatting sqref="AH43">
    <cfRule type="containsText" dxfId="0" priority="100" operator="containsText" text="lll">
      <formula>NOT(ISERROR(SEARCH(("lll"),(AH43))))</formula>
    </cfRule>
  </conditionalFormatting>
  <conditionalFormatting sqref="AH43">
    <cfRule type="containsText" dxfId="1" priority="101" operator="containsText" text="ll">
      <formula>NOT(ISERROR(SEARCH(("ll"),(AH43))))</formula>
    </cfRule>
  </conditionalFormatting>
  <conditionalFormatting sqref="AH43">
    <cfRule type="containsText" dxfId="1" priority="102" operator="containsText" text="ll">
      <formula>NOT(ISERROR(SEARCH(("ll"),(AH43))))</formula>
    </cfRule>
  </conditionalFormatting>
  <conditionalFormatting sqref="AH43">
    <cfRule type="containsText" dxfId="2" priority="103" operator="containsText" text="l">
      <formula>NOT(ISERROR(SEARCH(("l"),(AH43))))</formula>
    </cfRule>
  </conditionalFormatting>
  <conditionalFormatting sqref="AH43">
    <cfRule type="containsText" dxfId="3" priority="104" operator="containsText" text="I">
      <formula>NOT(ISERROR(SEARCH(("I"),(AH43))))</formula>
    </cfRule>
  </conditionalFormatting>
  <conditionalFormatting sqref="R50">
    <cfRule type="containsText" dxfId="0" priority="105" operator="containsText" text="lV">
      <formula>NOT(ISERROR(SEARCH(("lV"),(R50))))</formula>
    </cfRule>
  </conditionalFormatting>
  <conditionalFormatting sqref="R50">
    <cfRule type="containsText" dxfId="0" priority="106" operator="containsText" text="lll">
      <formula>NOT(ISERROR(SEARCH(("lll"),(R50))))</formula>
    </cfRule>
  </conditionalFormatting>
  <conditionalFormatting sqref="R50">
    <cfRule type="containsText" dxfId="1" priority="107" operator="containsText" text="ll">
      <formula>NOT(ISERROR(SEARCH(("ll"),(R50))))</formula>
    </cfRule>
  </conditionalFormatting>
  <conditionalFormatting sqref="R50">
    <cfRule type="containsText" dxfId="1" priority="108" operator="containsText" text="ll">
      <formula>NOT(ISERROR(SEARCH(("ll"),(R50))))</formula>
    </cfRule>
  </conditionalFormatting>
  <conditionalFormatting sqref="R50">
    <cfRule type="containsText" dxfId="2" priority="109" operator="containsText" text="l">
      <formula>NOT(ISERROR(SEARCH(("l"),(R50))))</formula>
    </cfRule>
  </conditionalFormatting>
  <conditionalFormatting sqref="R50">
    <cfRule type="containsText" dxfId="3" priority="110" operator="containsText" text="I">
      <formula>NOT(ISERROR(SEARCH(("I"),(R50))))</formula>
    </cfRule>
  </conditionalFormatting>
  <conditionalFormatting sqref="R51">
    <cfRule type="containsText" dxfId="0" priority="111" operator="containsText" text="lV">
      <formula>NOT(ISERROR(SEARCH(("lV"),(R51))))</formula>
    </cfRule>
  </conditionalFormatting>
  <conditionalFormatting sqref="R51">
    <cfRule type="containsText" dxfId="0" priority="112" operator="containsText" text="lll">
      <formula>NOT(ISERROR(SEARCH(("lll"),(R51))))</formula>
    </cfRule>
  </conditionalFormatting>
  <conditionalFormatting sqref="R51">
    <cfRule type="containsText" dxfId="1" priority="113" operator="containsText" text="ll">
      <formula>NOT(ISERROR(SEARCH(("ll"),(R51))))</formula>
    </cfRule>
  </conditionalFormatting>
  <conditionalFormatting sqref="R51">
    <cfRule type="containsText" dxfId="1" priority="114" operator="containsText" text="ll">
      <formula>NOT(ISERROR(SEARCH(("ll"),(R51))))</formula>
    </cfRule>
  </conditionalFormatting>
  <conditionalFormatting sqref="R51">
    <cfRule type="containsText" dxfId="2" priority="115" operator="containsText" text="l">
      <formula>NOT(ISERROR(SEARCH(("l"),(R51))))</formula>
    </cfRule>
  </conditionalFormatting>
  <conditionalFormatting sqref="R51">
    <cfRule type="containsText" dxfId="3" priority="116" operator="containsText" text="I">
      <formula>NOT(ISERROR(SEARCH(("I"),(R51))))</formula>
    </cfRule>
  </conditionalFormatting>
  <conditionalFormatting sqref="AH50">
    <cfRule type="containsText" dxfId="0" priority="117" operator="containsText" text="lV">
      <formula>NOT(ISERROR(SEARCH(("lV"),(AH50))))</formula>
    </cfRule>
  </conditionalFormatting>
  <conditionalFormatting sqref="AH50">
    <cfRule type="containsText" dxfId="0" priority="118" operator="containsText" text="lll">
      <formula>NOT(ISERROR(SEARCH(("lll"),(AH50))))</formula>
    </cfRule>
  </conditionalFormatting>
  <conditionalFormatting sqref="AH50">
    <cfRule type="containsText" dxfId="1" priority="119" operator="containsText" text="ll">
      <formula>NOT(ISERROR(SEARCH(("ll"),(AH50))))</formula>
    </cfRule>
  </conditionalFormatting>
  <conditionalFormatting sqref="AH50">
    <cfRule type="containsText" dxfId="1" priority="120" operator="containsText" text="ll">
      <formula>NOT(ISERROR(SEARCH(("ll"),(AH50))))</formula>
    </cfRule>
  </conditionalFormatting>
  <conditionalFormatting sqref="AH50">
    <cfRule type="containsText" dxfId="2" priority="121" operator="containsText" text="l">
      <formula>NOT(ISERROR(SEARCH(("l"),(AH50))))</formula>
    </cfRule>
  </conditionalFormatting>
  <conditionalFormatting sqref="AH50">
    <cfRule type="containsText" dxfId="3" priority="122" operator="containsText" text="I">
      <formula>NOT(ISERROR(SEARCH(("I"),(AH50))))</formula>
    </cfRule>
  </conditionalFormatting>
  <conditionalFormatting sqref="AH51">
    <cfRule type="containsText" dxfId="0" priority="123" operator="containsText" text="lV">
      <formula>NOT(ISERROR(SEARCH(("lV"),(AH51))))</formula>
    </cfRule>
  </conditionalFormatting>
  <conditionalFormatting sqref="AH51">
    <cfRule type="containsText" dxfId="0" priority="124" operator="containsText" text="lll">
      <formula>NOT(ISERROR(SEARCH(("lll"),(AH51))))</formula>
    </cfRule>
  </conditionalFormatting>
  <conditionalFormatting sqref="AH51">
    <cfRule type="containsText" dxfId="1" priority="125" operator="containsText" text="ll">
      <formula>NOT(ISERROR(SEARCH(("ll"),(AH51))))</formula>
    </cfRule>
  </conditionalFormatting>
  <conditionalFormatting sqref="AH51">
    <cfRule type="containsText" dxfId="1" priority="126" operator="containsText" text="ll">
      <formula>NOT(ISERROR(SEARCH(("ll"),(AH51))))</formula>
    </cfRule>
  </conditionalFormatting>
  <conditionalFormatting sqref="AH51">
    <cfRule type="containsText" dxfId="2" priority="127" operator="containsText" text="l">
      <formula>NOT(ISERROR(SEARCH(("l"),(AH51))))</formula>
    </cfRule>
  </conditionalFormatting>
  <conditionalFormatting sqref="AH51">
    <cfRule type="containsText" dxfId="3" priority="128" operator="containsText" text="I">
      <formula>NOT(ISERROR(SEARCH(("I"),(AH51))))</formula>
    </cfRule>
  </conditionalFormatting>
  <conditionalFormatting sqref="AH129">
    <cfRule type="containsText" dxfId="0" priority="129" operator="containsText" text="lV">
      <formula>NOT(ISERROR(SEARCH(("lV"),(AH129))))</formula>
    </cfRule>
  </conditionalFormatting>
  <conditionalFormatting sqref="AH129">
    <cfRule type="containsText" dxfId="0" priority="130" operator="containsText" text="lll">
      <formula>NOT(ISERROR(SEARCH(("lll"),(AH129))))</formula>
    </cfRule>
  </conditionalFormatting>
  <conditionalFormatting sqref="AH129">
    <cfRule type="containsText" dxfId="1" priority="131" operator="containsText" text="ll">
      <formula>NOT(ISERROR(SEARCH(("ll"),(AH129))))</formula>
    </cfRule>
  </conditionalFormatting>
  <conditionalFormatting sqref="AH129">
    <cfRule type="containsText" dxfId="1" priority="132" operator="containsText" text="ll">
      <formula>NOT(ISERROR(SEARCH(("ll"),(AH129))))</formula>
    </cfRule>
  </conditionalFormatting>
  <conditionalFormatting sqref="AH129">
    <cfRule type="containsText" dxfId="2" priority="133" operator="containsText" text="l">
      <formula>NOT(ISERROR(SEARCH(("l"),(AH129))))</formula>
    </cfRule>
  </conditionalFormatting>
  <conditionalFormatting sqref="AH129">
    <cfRule type="containsText" dxfId="3" priority="134" operator="containsText" text="I">
      <formula>NOT(ISERROR(SEARCH(("I"),(AH129))))</formula>
    </cfRule>
  </conditionalFormatting>
  <conditionalFormatting sqref="AH27">
    <cfRule type="containsText" dxfId="0" priority="135" operator="containsText" text="lV">
      <formula>NOT(ISERROR(SEARCH(("lV"),(AH27))))</formula>
    </cfRule>
  </conditionalFormatting>
  <conditionalFormatting sqref="AH27">
    <cfRule type="containsText" dxfId="0" priority="136" operator="containsText" text="lll">
      <formula>NOT(ISERROR(SEARCH(("lll"),(AH27))))</formula>
    </cfRule>
  </conditionalFormatting>
  <conditionalFormatting sqref="AH27">
    <cfRule type="containsText" dxfId="1" priority="137" operator="containsText" text="ll">
      <formula>NOT(ISERROR(SEARCH(("ll"),(AH27))))</formula>
    </cfRule>
  </conditionalFormatting>
  <conditionalFormatting sqref="AH27">
    <cfRule type="containsText" dxfId="1" priority="138" operator="containsText" text="ll">
      <formula>NOT(ISERROR(SEARCH(("ll"),(AH27))))</formula>
    </cfRule>
  </conditionalFormatting>
  <conditionalFormatting sqref="AH27">
    <cfRule type="containsText" dxfId="2" priority="139" operator="containsText" text="l">
      <formula>NOT(ISERROR(SEARCH(("l"),(AH27))))</formula>
    </cfRule>
  </conditionalFormatting>
  <conditionalFormatting sqref="AH27">
    <cfRule type="containsText" dxfId="3" priority="140" operator="containsText" text="I">
      <formula>NOT(ISERROR(SEARCH(("I"),(AH27))))</formula>
    </cfRule>
  </conditionalFormatting>
  <conditionalFormatting sqref="R128 R135:R136">
    <cfRule type="containsText" dxfId="0" priority="141" operator="containsText" text="lV">
      <formula>NOT(ISERROR(SEARCH(("lV"),(R128))))</formula>
    </cfRule>
  </conditionalFormatting>
  <conditionalFormatting sqref="R128 R135:R136">
    <cfRule type="containsText" dxfId="0" priority="142" operator="containsText" text="lll">
      <formula>NOT(ISERROR(SEARCH(("lll"),(R128))))</formula>
    </cfRule>
  </conditionalFormatting>
  <conditionalFormatting sqref="R128 R135:R136">
    <cfRule type="containsText" dxfId="1" priority="143" operator="containsText" text="ll">
      <formula>NOT(ISERROR(SEARCH(("ll"),(R128))))</formula>
    </cfRule>
  </conditionalFormatting>
  <conditionalFormatting sqref="R128 R135:R136">
    <cfRule type="containsText" dxfId="1" priority="144" operator="containsText" text="ll">
      <formula>NOT(ISERROR(SEARCH(("ll"),(R128))))</formula>
    </cfRule>
  </conditionalFormatting>
  <conditionalFormatting sqref="R128 R135:R136">
    <cfRule type="containsText" dxfId="2" priority="145" operator="containsText" text="l">
      <formula>NOT(ISERROR(SEARCH(("l"),(R128))))</formula>
    </cfRule>
  </conditionalFormatting>
  <conditionalFormatting sqref="R128 R135:R136">
    <cfRule type="containsText" dxfId="3" priority="146" operator="containsText" text="I">
      <formula>NOT(ISERROR(SEARCH(("I"),(R128))))</formula>
    </cfRule>
  </conditionalFormatting>
  <conditionalFormatting sqref="AH128 AH135:AH136">
    <cfRule type="containsText" dxfId="0" priority="147" operator="containsText" text="lV">
      <formula>NOT(ISERROR(SEARCH(("lV"),(AH128))))</formula>
    </cfRule>
  </conditionalFormatting>
  <conditionalFormatting sqref="AH128 AH135:AH136">
    <cfRule type="containsText" dxfId="0" priority="148" operator="containsText" text="lll">
      <formula>NOT(ISERROR(SEARCH(("lll"),(AH128))))</formula>
    </cfRule>
  </conditionalFormatting>
  <conditionalFormatting sqref="AH128 AH135:AH136">
    <cfRule type="containsText" dxfId="1" priority="149" operator="containsText" text="ll">
      <formula>NOT(ISERROR(SEARCH(("ll"),(AH128))))</formula>
    </cfRule>
  </conditionalFormatting>
  <conditionalFormatting sqref="AH128 AH135:AH136">
    <cfRule type="containsText" dxfId="1" priority="150" operator="containsText" text="ll">
      <formula>NOT(ISERROR(SEARCH(("ll"),(AH128))))</formula>
    </cfRule>
  </conditionalFormatting>
  <conditionalFormatting sqref="AH128 AH135:AH136">
    <cfRule type="containsText" dxfId="2" priority="151" operator="containsText" text="l">
      <formula>NOT(ISERROR(SEARCH(("l"),(AH128))))</formula>
    </cfRule>
  </conditionalFormatting>
  <conditionalFormatting sqref="AH128 AH135:AH136">
    <cfRule type="containsText" dxfId="3" priority="152" operator="containsText" text="I">
      <formula>NOT(ISERROR(SEARCH(("I"),(AH128))))</formula>
    </cfRule>
  </conditionalFormatting>
  <conditionalFormatting sqref="AH130">
    <cfRule type="containsText" dxfId="0" priority="153" operator="containsText" text="lV">
      <formula>NOT(ISERROR(SEARCH(("lV"),(AH130))))</formula>
    </cfRule>
  </conditionalFormatting>
  <conditionalFormatting sqref="AH130">
    <cfRule type="containsText" dxfId="0" priority="154" operator="containsText" text="lll">
      <formula>NOT(ISERROR(SEARCH(("lll"),(AH130))))</formula>
    </cfRule>
  </conditionalFormatting>
  <conditionalFormatting sqref="AH130">
    <cfRule type="containsText" dxfId="1" priority="155" operator="containsText" text="ll">
      <formula>NOT(ISERROR(SEARCH(("ll"),(AH130))))</formula>
    </cfRule>
  </conditionalFormatting>
  <conditionalFormatting sqref="AH130">
    <cfRule type="containsText" dxfId="1" priority="156" operator="containsText" text="ll">
      <formula>NOT(ISERROR(SEARCH(("ll"),(AH130))))</formula>
    </cfRule>
  </conditionalFormatting>
  <conditionalFormatting sqref="AH130">
    <cfRule type="containsText" dxfId="2" priority="157" operator="containsText" text="l">
      <formula>NOT(ISERROR(SEARCH(("l"),(AH130))))</formula>
    </cfRule>
  </conditionalFormatting>
  <conditionalFormatting sqref="AH130">
    <cfRule type="containsText" dxfId="3" priority="158" operator="containsText" text="I">
      <formula>NOT(ISERROR(SEARCH(("I"),(AH130))))</formula>
    </cfRule>
  </conditionalFormatting>
  <conditionalFormatting sqref="R130">
    <cfRule type="containsText" dxfId="0" priority="159" operator="containsText" text="lV">
      <formula>NOT(ISERROR(SEARCH(("lV"),(R130))))</formula>
    </cfRule>
  </conditionalFormatting>
  <conditionalFormatting sqref="R130">
    <cfRule type="containsText" dxfId="0" priority="160" operator="containsText" text="lll">
      <formula>NOT(ISERROR(SEARCH(("lll"),(R130))))</formula>
    </cfRule>
  </conditionalFormatting>
  <conditionalFormatting sqref="R130">
    <cfRule type="containsText" dxfId="1" priority="161" operator="containsText" text="ll">
      <formula>NOT(ISERROR(SEARCH(("ll"),(R130))))</formula>
    </cfRule>
  </conditionalFormatting>
  <conditionalFormatting sqref="R130">
    <cfRule type="containsText" dxfId="1" priority="162" operator="containsText" text="ll">
      <formula>NOT(ISERROR(SEARCH(("ll"),(R130))))</formula>
    </cfRule>
  </conditionalFormatting>
  <conditionalFormatting sqref="R130">
    <cfRule type="containsText" dxfId="2" priority="163" operator="containsText" text="l">
      <formula>NOT(ISERROR(SEARCH(("l"),(R130))))</formula>
    </cfRule>
  </conditionalFormatting>
  <conditionalFormatting sqref="R130">
    <cfRule type="containsText" dxfId="3" priority="164" operator="containsText" text="I">
      <formula>NOT(ISERROR(SEARCH(("I"),(R130))))</formula>
    </cfRule>
  </conditionalFormatting>
  <conditionalFormatting sqref="R129">
    <cfRule type="containsText" dxfId="0" priority="165" operator="containsText" text="lV">
      <formula>NOT(ISERROR(SEARCH(("lV"),(R129))))</formula>
    </cfRule>
  </conditionalFormatting>
  <conditionalFormatting sqref="R129">
    <cfRule type="containsText" dxfId="0" priority="166" operator="containsText" text="lll">
      <formula>NOT(ISERROR(SEARCH(("lll"),(R129))))</formula>
    </cfRule>
  </conditionalFormatting>
  <conditionalFormatting sqref="R129">
    <cfRule type="containsText" dxfId="1" priority="167" operator="containsText" text="ll">
      <formula>NOT(ISERROR(SEARCH(("ll"),(R129))))</formula>
    </cfRule>
  </conditionalFormatting>
  <conditionalFormatting sqref="R129">
    <cfRule type="containsText" dxfId="1" priority="168" operator="containsText" text="ll">
      <formula>NOT(ISERROR(SEARCH(("ll"),(R129))))</formula>
    </cfRule>
  </conditionalFormatting>
  <conditionalFormatting sqref="R129">
    <cfRule type="containsText" dxfId="2" priority="169" operator="containsText" text="l">
      <formula>NOT(ISERROR(SEARCH(("l"),(R129))))</formula>
    </cfRule>
  </conditionalFormatting>
  <conditionalFormatting sqref="R129">
    <cfRule type="containsText" dxfId="3" priority="170" operator="containsText" text="I">
      <formula>NOT(ISERROR(SEARCH(("I"),(R129))))</formula>
    </cfRule>
  </conditionalFormatting>
  <conditionalFormatting sqref="P25">
    <cfRule type="containsText" dxfId="2" priority="171" operator="containsText" text="Muy Alto">
      <formula>NOT(ISERROR(SEARCH(("Muy Alto"),(P25))))</formula>
    </cfRule>
  </conditionalFormatting>
  <conditionalFormatting sqref="P25">
    <cfRule type="containsText" dxfId="9" priority="172" operator="containsText" text="ALto">
      <formula>NOT(ISERROR(SEARCH(("ALto"),(P25))))</formula>
    </cfRule>
  </conditionalFormatting>
  <conditionalFormatting sqref="P25">
    <cfRule type="containsText" dxfId="10" priority="173" operator="containsText" text="Medio">
      <formula>NOT(ISERROR(SEARCH(("Medio"),(P25))))</formula>
    </cfRule>
  </conditionalFormatting>
  <conditionalFormatting sqref="P25">
    <cfRule type="containsText" dxfId="0" priority="174" operator="containsText" text="Bajo">
      <formula>NOT(ISERROR(SEARCH(("Bajo"),(P25))))</formula>
    </cfRule>
  </conditionalFormatting>
  <conditionalFormatting sqref="P25">
    <cfRule type="containsText" dxfId="2" priority="175" operator="containsText" text="Muy Alto">
      <formula>NOT(ISERROR(SEARCH(("Muy Alto"),(P25))))</formula>
    </cfRule>
  </conditionalFormatting>
  <conditionalFormatting sqref="P25">
    <cfRule type="containsText" dxfId="11" priority="176" operator="containsText" text="Alto">
      <formula>NOT(ISERROR(SEARCH(("Alto"),(P25))))</formula>
    </cfRule>
  </conditionalFormatting>
  <conditionalFormatting sqref="P25">
    <cfRule type="containsText" dxfId="8" priority="177" operator="containsText" text="Medio">
      <formula>NOT(ISERROR(SEARCH(("Medio"),(P25))))</formula>
    </cfRule>
  </conditionalFormatting>
  <conditionalFormatting sqref="P25 AC57:AC61 AE57:AE67 AE134:AE165">
    <cfRule type="containsText" dxfId="6" priority="178" operator="containsText" text="Bajo">
      <formula>NOT(ISERROR(SEARCH(("Bajo"),(P25))))</formula>
    </cfRule>
  </conditionalFormatting>
  <conditionalFormatting sqref="T25">
    <cfRule type="containsText" dxfId="2" priority="179" operator="containsText" text="No Aceptable">
      <formula>NOT(ISERROR(SEARCH(("No Aceptable"),(T25))))</formula>
    </cfRule>
  </conditionalFormatting>
  <conditionalFormatting sqref="T25">
    <cfRule type="containsText" dxfId="12" priority="180" operator="containsText" text="Mejorable">
      <formula>NOT(ISERROR(SEARCH(("Mejorable"),(T25))))</formula>
    </cfRule>
  </conditionalFormatting>
  <conditionalFormatting sqref="T25">
    <cfRule type="containsText" dxfId="10" priority="181" operator="containsText" text="Aceptable con control específico">
      <formula>NOT(ISERROR(SEARCH(("Aceptable con control específico"),(T25))))</formula>
    </cfRule>
  </conditionalFormatting>
  <conditionalFormatting sqref="T25">
    <cfRule type="containsText" dxfId="8" priority="182" operator="containsText" text="Aceptable con control especifico">
      <formula>NOT(ISERROR(SEARCH(("Aceptable con control especifico"),(T25))))</formula>
    </cfRule>
  </conditionalFormatting>
  <conditionalFormatting sqref="T25">
    <cfRule type="containsText" dxfId="0" priority="183" operator="containsText" text="Aceptable">
      <formula>NOT(ISERROR(SEARCH(("Aceptable"),(T25))))</formula>
    </cfRule>
  </conditionalFormatting>
  <conditionalFormatting sqref="AF25">
    <cfRule type="containsText" dxfId="2" priority="184" operator="containsText" text="Muy Alto">
      <formula>NOT(ISERROR(SEARCH(("Muy Alto"),(AF25))))</formula>
    </cfRule>
  </conditionalFormatting>
  <conditionalFormatting sqref="AF25">
    <cfRule type="containsText" dxfId="9" priority="185" operator="containsText" text="ALto">
      <formula>NOT(ISERROR(SEARCH(("ALto"),(AF25))))</formula>
    </cfRule>
  </conditionalFormatting>
  <conditionalFormatting sqref="AF25">
    <cfRule type="containsText" dxfId="10" priority="186" operator="containsText" text="Medio">
      <formula>NOT(ISERROR(SEARCH(("Medio"),(AF25))))</formula>
    </cfRule>
  </conditionalFormatting>
  <conditionalFormatting sqref="AF25">
    <cfRule type="containsText" dxfId="0" priority="187" operator="containsText" text="Bajo">
      <formula>NOT(ISERROR(SEARCH(("Bajo"),(AF25))))</formula>
    </cfRule>
  </conditionalFormatting>
  <conditionalFormatting sqref="AF25">
    <cfRule type="containsText" dxfId="2" priority="188" operator="containsText" text="Muy Alto">
      <formula>NOT(ISERROR(SEARCH(("Muy Alto"),(AF25))))</formula>
    </cfRule>
  </conditionalFormatting>
  <conditionalFormatting sqref="AF25">
    <cfRule type="containsText" dxfId="11" priority="189" operator="containsText" text="Alto">
      <formula>NOT(ISERROR(SEARCH(("Alto"),(AF25))))</formula>
    </cfRule>
  </conditionalFormatting>
  <conditionalFormatting sqref="AF25">
    <cfRule type="containsText" dxfId="8" priority="190" operator="containsText" text="Medio">
      <formula>NOT(ISERROR(SEARCH(("Medio"),(AF25))))</formula>
    </cfRule>
  </conditionalFormatting>
  <conditionalFormatting sqref="AF25">
    <cfRule type="containsText" dxfId="6" priority="191" operator="containsText" text="Bajo">
      <formula>NOT(ISERROR(SEARCH(("Bajo"),(AF25))))</formula>
    </cfRule>
  </conditionalFormatting>
  <conditionalFormatting sqref="R25">
    <cfRule type="containsText" dxfId="0" priority="192" operator="containsText" text="lV">
      <formula>NOT(ISERROR(SEARCH(("lV"),(R25))))</formula>
    </cfRule>
  </conditionalFormatting>
  <conditionalFormatting sqref="R25">
    <cfRule type="containsText" dxfId="0" priority="193" operator="containsText" text="lll">
      <formula>NOT(ISERROR(SEARCH(("lll"),(R25))))</formula>
    </cfRule>
  </conditionalFormatting>
  <conditionalFormatting sqref="R25">
    <cfRule type="containsText" dxfId="1" priority="194" operator="containsText" text="ll">
      <formula>NOT(ISERROR(SEARCH(("ll"),(R25))))</formula>
    </cfRule>
  </conditionalFormatting>
  <conditionalFormatting sqref="R25">
    <cfRule type="containsText" dxfId="1" priority="195" operator="containsText" text="ll">
      <formula>NOT(ISERROR(SEARCH(("ll"),(R25))))</formula>
    </cfRule>
  </conditionalFormatting>
  <conditionalFormatting sqref="R25">
    <cfRule type="containsText" dxfId="2" priority="196" operator="containsText" text="l">
      <formula>NOT(ISERROR(SEARCH(("l"),(R25))))</formula>
    </cfRule>
  </conditionalFormatting>
  <conditionalFormatting sqref="R25">
    <cfRule type="containsText" dxfId="3" priority="197" operator="containsText" text="I">
      <formula>NOT(ISERROR(SEARCH(("I"),(R25))))</formula>
    </cfRule>
  </conditionalFormatting>
  <conditionalFormatting sqref="AH25">
    <cfRule type="containsText" dxfId="0" priority="198" operator="containsText" text="lV">
      <formula>NOT(ISERROR(SEARCH(("lV"),(AH25))))</formula>
    </cfRule>
  </conditionalFormatting>
  <conditionalFormatting sqref="AH25">
    <cfRule type="containsText" dxfId="0" priority="199" operator="containsText" text="lll">
      <formula>NOT(ISERROR(SEARCH(("lll"),(AH25))))</formula>
    </cfRule>
  </conditionalFormatting>
  <conditionalFormatting sqref="AH25">
    <cfRule type="containsText" dxfId="1" priority="200" operator="containsText" text="ll">
      <formula>NOT(ISERROR(SEARCH(("ll"),(AH25))))</formula>
    </cfRule>
  </conditionalFormatting>
  <conditionalFormatting sqref="AH25">
    <cfRule type="containsText" dxfId="1" priority="201" operator="containsText" text="ll">
      <formula>NOT(ISERROR(SEARCH(("ll"),(AH25))))</formula>
    </cfRule>
  </conditionalFormatting>
  <conditionalFormatting sqref="AH25">
    <cfRule type="containsText" dxfId="2" priority="202" operator="containsText" text="l">
      <formula>NOT(ISERROR(SEARCH(("l"),(AH25))))</formula>
    </cfRule>
  </conditionalFormatting>
  <conditionalFormatting sqref="AH25">
    <cfRule type="containsText" dxfId="3" priority="203" operator="containsText" text="I">
      <formula>NOT(ISERROR(SEARCH(("I"),(AH25))))</formula>
    </cfRule>
  </conditionalFormatting>
  <conditionalFormatting sqref="R26">
    <cfRule type="containsText" dxfId="0" priority="204" operator="containsText" text="lV">
      <formula>NOT(ISERROR(SEARCH(("lV"),(R26))))</formula>
    </cfRule>
  </conditionalFormatting>
  <conditionalFormatting sqref="R26">
    <cfRule type="containsText" dxfId="0" priority="205" operator="containsText" text="lll">
      <formula>NOT(ISERROR(SEARCH(("lll"),(R26))))</formula>
    </cfRule>
  </conditionalFormatting>
  <conditionalFormatting sqref="R26">
    <cfRule type="containsText" dxfId="1" priority="206" operator="containsText" text="ll">
      <formula>NOT(ISERROR(SEARCH(("ll"),(R26))))</formula>
    </cfRule>
  </conditionalFormatting>
  <conditionalFormatting sqref="R26">
    <cfRule type="containsText" dxfId="1" priority="207" operator="containsText" text="ll">
      <formula>NOT(ISERROR(SEARCH(("ll"),(R26))))</formula>
    </cfRule>
  </conditionalFormatting>
  <conditionalFormatting sqref="R26">
    <cfRule type="containsText" dxfId="2" priority="208" operator="containsText" text="l">
      <formula>NOT(ISERROR(SEARCH(("l"),(R26))))</formula>
    </cfRule>
  </conditionalFormatting>
  <conditionalFormatting sqref="R26">
    <cfRule type="containsText" dxfId="3" priority="209" operator="containsText" text="I">
      <formula>NOT(ISERROR(SEARCH(("I"),(R26))))</formula>
    </cfRule>
  </conditionalFormatting>
  <conditionalFormatting sqref="R28">
    <cfRule type="containsText" dxfId="0" priority="210" operator="containsText" text="lV">
      <formula>NOT(ISERROR(SEARCH(("lV"),(R28))))</formula>
    </cfRule>
  </conditionalFormatting>
  <conditionalFormatting sqref="R28">
    <cfRule type="containsText" dxfId="0" priority="211" operator="containsText" text="lll">
      <formula>NOT(ISERROR(SEARCH(("lll"),(R28))))</formula>
    </cfRule>
  </conditionalFormatting>
  <conditionalFormatting sqref="R28">
    <cfRule type="containsText" dxfId="1" priority="212" operator="containsText" text="ll">
      <formula>NOT(ISERROR(SEARCH(("ll"),(R28))))</formula>
    </cfRule>
  </conditionalFormatting>
  <conditionalFormatting sqref="R28">
    <cfRule type="containsText" dxfId="1" priority="213" operator="containsText" text="ll">
      <formula>NOT(ISERROR(SEARCH(("ll"),(R28))))</formula>
    </cfRule>
  </conditionalFormatting>
  <conditionalFormatting sqref="R28">
    <cfRule type="containsText" dxfId="2" priority="214" operator="containsText" text="l">
      <formula>NOT(ISERROR(SEARCH(("l"),(R28))))</formula>
    </cfRule>
  </conditionalFormatting>
  <conditionalFormatting sqref="R28">
    <cfRule type="containsText" dxfId="3" priority="215" operator="containsText" text="I">
      <formula>NOT(ISERROR(SEARCH(("I"),(R28))))</formula>
    </cfRule>
  </conditionalFormatting>
  <conditionalFormatting sqref="AH26">
    <cfRule type="containsText" dxfId="0" priority="216" operator="containsText" text="lV">
      <formula>NOT(ISERROR(SEARCH(("lV"),(AH26))))</formula>
    </cfRule>
  </conditionalFormatting>
  <conditionalFormatting sqref="AH26">
    <cfRule type="containsText" dxfId="0" priority="217" operator="containsText" text="lll">
      <formula>NOT(ISERROR(SEARCH(("lll"),(AH26))))</formula>
    </cfRule>
  </conditionalFormatting>
  <conditionalFormatting sqref="AH26">
    <cfRule type="containsText" dxfId="1" priority="218" operator="containsText" text="ll">
      <formula>NOT(ISERROR(SEARCH(("ll"),(AH26))))</formula>
    </cfRule>
  </conditionalFormatting>
  <conditionalFormatting sqref="AH26">
    <cfRule type="containsText" dxfId="1" priority="219" operator="containsText" text="ll">
      <formula>NOT(ISERROR(SEARCH(("ll"),(AH26))))</formula>
    </cfRule>
  </conditionalFormatting>
  <conditionalFormatting sqref="AH26">
    <cfRule type="containsText" dxfId="2" priority="220" operator="containsText" text="l">
      <formula>NOT(ISERROR(SEARCH(("l"),(AH26))))</formula>
    </cfRule>
  </conditionalFormatting>
  <conditionalFormatting sqref="AH26">
    <cfRule type="containsText" dxfId="3" priority="221" operator="containsText" text="I">
      <formula>NOT(ISERROR(SEARCH(("I"),(AH26))))</formula>
    </cfRule>
  </conditionalFormatting>
  <conditionalFormatting sqref="AH28">
    <cfRule type="containsText" dxfId="0" priority="222" operator="containsText" text="lV">
      <formula>NOT(ISERROR(SEARCH(("lV"),(AH28))))</formula>
    </cfRule>
  </conditionalFormatting>
  <conditionalFormatting sqref="AH28">
    <cfRule type="containsText" dxfId="0" priority="223" operator="containsText" text="lll">
      <formula>NOT(ISERROR(SEARCH(("lll"),(AH28))))</formula>
    </cfRule>
  </conditionalFormatting>
  <conditionalFormatting sqref="AH28">
    <cfRule type="containsText" dxfId="1" priority="224" operator="containsText" text="ll">
      <formula>NOT(ISERROR(SEARCH(("ll"),(AH28))))</formula>
    </cfRule>
  </conditionalFormatting>
  <conditionalFormatting sqref="AH28">
    <cfRule type="containsText" dxfId="1" priority="225" operator="containsText" text="ll">
      <formula>NOT(ISERROR(SEARCH(("ll"),(AH28))))</formula>
    </cfRule>
  </conditionalFormatting>
  <conditionalFormatting sqref="AH28">
    <cfRule type="containsText" dxfId="2" priority="226" operator="containsText" text="l">
      <formula>NOT(ISERROR(SEARCH(("l"),(AH28))))</formula>
    </cfRule>
  </conditionalFormatting>
  <conditionalFormatting sqref="AH28">
    <cfRule type="containsText" dxfId="3" priority="227" operator="containsText" text="I">
      <formula>NOT(ISERROR(SEARCH(("I"),(AH28))))</formula>
    </cfRule>
  </conditionalFormatting>
  <conditionalFormatting sqref="R27">
    <cfRule type="containsText" dxfId="0" priority="228" operator="containsText" text="lV">
      <formula>NOT(ISERROR(SEARCH(("lV"),(R27))))</formula>
    </cfRule>
  </conditionalFormatting>
  <conditionalFormatting sqref="R27">
    <cfRule type="containsText" dxfId="0" priority="229" operator="containsText" text="lll">
      <formula>NOT(ISERROR(SEARCH(("lll"),(R27))))</formula>
    </cfRule>
  </conditionalFormatting>
  <conditionalFormatting sqref="R27">
    <cfRule type="containsText" dxfId="1" priority="230" operator="containsText" text="ll">
      <formula>NOT(ISERROR(SEARCH(("ll"),(R27))))</formula>
    </cfRule>
  </conditionalFormatting>
  <conditionalFormatting sqref="R27">
    <cfRule type="containsText" dxfId="1" priority="231" operator="containsText" text="ll">
      <formula>NOT(ISERROR(SEARCH(("ll"),(R27))))</formula>
    </cfRule>
  </conditionalFormatting>
  <conditionalFormatting sqref="R27">
    <cfRule type="containsText" dxfId="2" priority="232" operator="containsText" text="l">
      <formula>NOT(ISERROR(SEARCH(("l"),(R27))))</formula>
    </cfRule>
  </conditionalFormatting>
  <conditionalFormatting sqref="R27">
    <cfRule type="containsText" dxfId="3" priority="233" operator="containsText" text="I">
      <formula>NOT(ISERROR(SEARCH(("I"),(R27))))</formula>
    </cfRule>
  </conditionalFormatting>
  <conditionalFormatting sqref="R169">
    <cfRule type="containsText" dxfId="0" priority="234" operator="containsText" text="lV">
      <formula>NOT(ISERROR(SEARCH(("lV"),(R169))))</formula>
    </cfRule>
  </conditionalFormatting>
  <conditionalFormatting sqref="R169">
    <cfRule type="containsText" dxfId="0" priority="235" operator="containsText" text="lll">
      <formula>NOT(ISERROR(SEARCH(("lll"),(R169))))</formula>
    </cfRule>
  </conditionalFormatting>
  <conditionalFormatting sqref="R169">
    <cfRule type="containsText" dxfId="1" priority="236" operator="containsText" text="ll">
      <formula>NOT(ISERROR(SEARCH(("ll"),(R169))))</formula>
    </cfRule>
  </conditionalFormatting>
  <conditionalFormatting sqref="R169">
    <cfRule type="containsText" dxfId="1" priority="237" operator="containsText" text="ll">
      <formula>NOT(ISERROR(SEARCH(("ll"),(R169))))</formula>
    </cfRule>
  </conditionalFormatting>
  <conditionalFormatting sqref="R169">
    <cfRule type="containsText" dxfId="2" priority="238" operator="containsText" text="l">
      <formula>NOT(ISERROR(SEARCH(("l"),(R169))))</formula>
    </cfRule>
  </conditionalFormatting>
  <conditionalFormatting sqref="R169">
    <cfRule type="containsText" dxfId="3" priority="239" operator="containsText" text="I">
      <formula>NOT(ISERROR(SEARCH(("I"),(R169))))</formula>
    </cfRule>
  </conditionalFormatting>
  <conditionalFormatting sqref="AH168:AH169">
    <cfRule type="containsText" dxfId="0" priority="240" operator="containsText" text="lV">
      <formula>NOT(ISERROR(SEARCH(("lV"),(AH168))))</formula>
    </cfRule>
  </conditionalFormatting>
  <conditionalFormatting sqref="AH168:AH169">
    <cfRule type="containsText" dxfId="0" priority="241" operator="containsText" text="lll">
      <formula>NOT(ISERROR(SEARCH(("lll"),(AH168))))</formula>
    </cfRule>
  </conditionalFormatting>
  <conditionalFormatting sqref="AH168:AH169">
    <cfRule type="containsText" dxfId="1" priority="242" operator="containsText" text="ll">
      <formula>NOT(ISERROR(SEARCH(("ll"),(AH168))))</formula>
    </cfRule>
  </conditionalFormatting>
  <conditionalFormatting sqref="AH168:AH169">
    <cfRule type="containsText" dxfId="1" priority="243" operator="containsText" text="ll">
      <formula>NOT(ISERROR(SEARCH(("ll"),(AH168))))</formula>
    </cfRule>
  </conditionalFormatting>
  <conditionalFormatting sqref="AH168:AH169">
    <cfRule type="containsText" dxfId="2" priority="244" operator="containsText" text="l">
      <formula>NOT(ISERROR(SEARCH(("l"),(AH168))))</formula>
    </cfRule>
  </conditionalFormatting>
  <conditionalFormatting sqref="AH168:AH169">
    <cfRule type="containsText" dxfId="3" priority="245" operator="containsText" text="I">
      <formula>NOT(ISERROR(SEARCH(("I"),(AH168))))</formula>
    </cfRule>
  </conditionalFormatting>
  <conditionalFormatting sqref="AH133:AH166 R167">
    <cfRule type="containsText" dxfId="0" priority="246" operator="containsText" text="lV">
      <formula>NOT(ISERROR(SEARCH(("lV"),(AH133))))</formula>
    </cfRule>
  </conditionalFormatting>
  <conditionalFormatting sqref="AH133:AH166 R167">
    <cfRule type="containsText" dxfId="0" priority="247" operator="containsText" text="lll">
      <formula>NOT(ISERROR(SEARCH(("lll"),(AH133))))</formula>
    </cfRule>
  </conditionalFormatting>
  <conditionalFormatting sqref="AH133:AH166 R167">
    <cfRule type="containsText" dxfId="1" priority="248" operator="containsText" text="ll">
      <formula>NOT(ISERROR(SEARCH(("ll"),(AH133))))</formula>
    </cfRule>
  </conditionalFormatting>
  <conditionalFormatting sqref="AH133:AH166 R167">
    <cfRule type="containsText" dxfId="1" priority="249" operator="containsText" text="ll">
      <formula>NOT(ISERROR(SEARCH(("ll"),(AH133))))</formula>
    </cfRule>
  </conditionalFormatting>
  <conditionalFormatting sqref="AH133:AH166 R167">
    <cfRule type="containsText" dxfId="2" priority="250" operator="containsText" text="l">
      <formula>NOT(ISERROR(SEARCH(("l"),(AH133))))</formula>
    </cfRule>
  </conditionalFormatting>
  <conditionalFormatting sqref="AH133:AH166 R167">
    <cfRule type="containsText" dxfId="3" priority="251" operator="containsText" text="I">
      <formula>NOT(ISERROR(SEARCH(("I"),(AH133))))</formula>
    </cfRule>
  </conditionalFormatting>
  <conditionalFormatting sqref="AH167">
    <cfRule type="containsText" dxfId="0" priority="252" operator="containsText" text="lV">
      <formula>NOT(ISERROR(SEARCH(("lV"),(AH167))))</formula>
    </cfRule>
  </conditionalFormatting>
  <conditionalFormatting sqref="AH167">
    <cfRule type="containsText" dxfId="0" priority="253" operator="containsText" text="lll">
      <formula>NOT(ISERROR(SEARCH(("lll"),(AH167))))</formula>
    </cfRule>
  </conditionalFormatting>
  <conditionalFormatting sqref="AH167">
    <cfRule type="containsText" dxfId="1" priority="254" operator="containsText" text="ll">
      <formula>NOT(ISERROR(SEARCH(("ll"),(AH167))))</formula>
    </cfRule>
  </conditionalFormatting>
  <conditionalFormatting sqref="AH167">
    <cfRule type="containsText" dxfId="1" priority="255" operator="containsText" text="ll">
      <formula>NOT(ISERROR(SEARCH(("ll"),(AH167))))</formula>
    </cfRule>
  </conditionalFormatting>
  <conditionalFormatting sqref="AH167">
    <cfRule type="containsText" dxfId="2" priority="256" operator="containsText" text="l">
      <formula>NOT(ISERROR(SEARCH(("l"),(AH167))))</formula>
    </cfRule>
  </conditionalFormatting>
  <conditionalFormatting sqref="AH167">
    <cfRule type="containsText" dxfId="3" priority="257" operator="containsText" text="I">
      <formula>NOT(ISERROR(SEARCH(("I"),(AH167))))</formula>
    </cfRule>
  </conditionalFormatting>
  <conditionalFormatting sqref="R168">
    <cfRule type="containsText" dxfId="0" priority="258" operator="containsText" text="lV">
      <formula>NOT(ISERROR(SEARCH(("lV"),(R168))))</formula>
    </cfRule>
  </conditionalFormatting>
  <conditionalFormatting sqref="R168">
    <cfRule type="containsText" dxfId="0" priority="259" operator="containsText" text="lll">
      <formula>NOT(ISERROR(SEARCH(("lll"),(R168))))</formula>
    </cfRule>
  </conditionalFormatting>
  <conditionalFormatting sqref="R168">
    <cfRule type="containsText" dxfId="1" priority="260" operator="containsText" text="ll">
      <formula>NOT(ISERROR(SEARCH(("ll"),(R168))))</formula>
    </cfRule>
  </conditionalFormatting>
  <conditionalFormatting sqref="R168">
    <cfRule type="containsText" dxfId="1" priority="261" operator="containsText" text="ll">
      <formula>NOT(ISERROR(SEARCH(("ll"),(R168))))</formula>
    </cfRule>
  </conditionalFormatting>
  <conditionalFormatting sqref="R168">
    <cfRule type="containsText" dxfId="2" priority="262" operator="containsText" text="l">
      <formula>NOT(ISERROR(SEARCH(("l"),(R168))))</formula>
    </cfRule>
  </conditionalFormatting>
  <conditionalFormatting sqref="R168">
    <cfRule type="containsText" dxfId="3" priority="263" operator="containsText" text="I">
      <formula>NOT(ISERROR(SEARCH(("I"),(R168))))</formula>
    </cfRule>
  </conditionalFormatting>
  <conditionalFormatting sqref="R133:R166">
    <cfRule type="containsText" dxfId="0" priority="264" operator="containsText" text="lV">
      <formula>NOT(ISERROR(SEARCH(("lV"),(R133))))</formula>
    </cfRule>
  </conditionalFormatting>
  <conditionalFormatting sqref="R133:R166">
    <cfRule type="containsText" dxfId="0" priority="265" operator="containsText" text="lll">
      <formula>NOT(ISERROR(SEARCH(("lll"),(R133))))</formula>
    </cfRule>
  </conditionalFormatting>
  <conditionalFormatting sqref="R133:R166">
    <cfRule type="containsText" dxfId="1" priority="266" operator="containsText" text="ll">
      <formula>NOT(ISERROR(SEARCH(("ll"),(R133))))</formula>
    </cfRule>
  </conditionalFormatting>
  <conditionalFormatting sqref="R133:R166">
    <cfRule type="containsText" dxfId="1" priority="267" operator="containsText" text="ll">
      <formula>NOT(ISERROR(SEARCH(("ll"),(R133))))</formula>
    </cfRule>
  </conditionalFormatting>
  <conditionalFormatting sqref="R133:R166">
    <cfRule type="containsText" dxfId="2" priority="268" operator="containsText" text="l">
      <formula>NOT(ISERROR(SEARCH(("l"),(R133))))</formula>
    </cfRule>
  </conditionalFormatting>
  <conditionalFormatting sqref="R133:R166">
    <cfRule type="containsText" dxfId="3" priority="269" operator="containsText" text="I">
      <formula>NOT(ISERROR(SEARCH(("I"),(R133))))</formula>
    </cfRule>
  </conditionalFormatting>
  <conditionalFormatting sqref="O14:O169 AE14:AE169 M57:M61 AG132">
    <cfRule type="containsText" dxfId="5" priority="270" operator="containsText" text="Alto">
      <formula>NOT(ISERROR(SEARCH(("Alto"),(O14))))</formula>
    </cfRule>
  </conditionalFormatting>
  <conditionalFormatting sqref="O14:O169 AE14:AE169 AC57:AC61 AG132">
    <cfRule type="containsText" dxfId="1" priority="271" operator="containsText" text="Medio">
      <formula>NOT(ISERROR(SEARCH(("Medio"),(O14))))</formula>
    </cfRule>
  </conditionalFormatting>
  <conditionalFormatting sqref="O14:O169 AE14:AE169 AG132">
    <cfRule type="containsText" dxfId="7" priority="272" operator="containsText" text="Bajo">
      <formula>NOT(ISERROR(SEARCH(("Bajo"),(O14))))</formula>
    </cfRule>
  </conditionalFormatting>
  <conditionalFormatting sqref="S14:S169">
    <cfRule type="containsText" dxfId="5" priority="273" operator="containsText" text="No se acepta">
      <formula>NOT(ISERROR(SEARCH(("No se acepta"),(S14))))</formula>
    </cfRule>
  </conditionalFormatting>
  <conditionalFormatting sqref="S14:S169">
    <cfRule type="containsText" dxfId="8" priority="274" operator="containsText" text="Aceptable con control específico">
      <formula>NOT(ISERROR(SEARCH(("Aceptable con control específico"),(S14))))</formula>
    </cfRule>
  </conditionalFormatting>
  <conditionalFormatting sqref="S14:S169">
    <cfRule type="containsText" dxfId="7" priority="275" operator="containsText" text="Mejorable">
      <formula>NOT(ISERROR(SEARCH(("Mejorable"),(S14))))</formula>
    </cfRule>
  </conditionalFormatting>
  <dataValidations>
    <dataValidation type="list" allowBlank="1" showErrorMessage="1" sqref="P25:P28 AF25:AF28 AF166 P166:P169 AF168:AF169">
      <formula1>$E$681:$E$684</formula1>
    </dataValidation>
    <dataValidation type="list" allowBlank="1" showErrorMessage="1" sqref="L129 AB129">
      <formula1>$C$692:$C$694</formula1>
    </dataValidation>
    <dataValidation type="list" allowBlank="1" showErrorMessage="1" sqref="L42:L43 AB42:AB43">
      <formula1>$C$699:$C$701</formula1>
    </dataValidation>
    <dataValidation type="list" allowBlank="1" showErrorMessage="1" sqref="AB57:AB61">
      <formula1>$D$341:$D$343</formula1>
    </dataValidation>
    <dataValidation type="list" allowBlank="1" showErrorMessage="1" sqref="M133:M134 AC133:AC134 M138:M139 AC138:AC139">
      <formula1>$E$333:$E$336</formula1>
    </dataValidation>
    <dataValidation type="list" allowBlank="1" showErrorMessage="1" sqref="L20:L21 AB20:AB21">
      <formula1>$C$705:$C$707</formula1>
    </dataValidation>
    <dataValidation type="list" allowBlank="1" showErrorMessage="1" sqref="L128 AB128 L130 AB130 L136 AB136">
      <formula1>$C$686:$C$688</formula1>
    </dataValidation>
    <dataValidation type="list" allowBlank="1" showErrorMessage="1" sqref="AB137">
      <formula1>$D$336:$D$338</formula1>
    </dataValidation>
    <dataValidation type="list" allowBlank="1" showErrorMessage="1" sqref="L28 AB28">
      <formula1>$C$674:$C$676</formula1>
    </dataValidation>
    <dataValidation type="list" allowBlank="1" showErrorMessage="1" sqref="P62:P67 AF62:AF67">
      <formula1>$F$337:$F$340</formula1>
    </dataValidation>
    <dataValidation type="list" allowBlank="1" showErrorMessage="1" sqref="M57:M58 AC57:AC61">
      <formula1>$E$341:$E$344</formula1>
    </dataValidation>
    <dataValidation type="list" allowBlank="1" showErrorMessage="1" sqref="M137 AC137">
      <formula1>$E$336:$E$339</formula1>
    </dataValidation>
    <dataValidation type="list" allowBlank="1" showErrorMessage="1" sqref="P133:P134 AF133:AF134 P138:P139 AF138:AF139">
      <formula1>$F$333:$F$336</formula1>
    </dataValidation>
    <dataValidation type="list" allowBlank="1" showErrorMessage="1" sqref="AC14:AC56 AC68:AC132 AH132 AC136">
      <formula1>$AH$7:$AH$8</formula1>
    </dataValidation>
    <dataValidation type="list" allowBlank="1" showErrorMessage="1" sqref="AB62:AB67">
      <formula1>$D$337:$D$339</formula1>
    </dataValidation>
    <dataValidation type="list" allowBlank="1" showErrorMessage="1" sqref="M140:M165 AC140:AC165">
      <formula1>$E$311:$E$314</formula1>
    </dataValidation>
    <dataValidation type="list" allowBlank="1" showErrorMessage="1" sqref="M135 AC135">
      <formula1>$E$335:$E$338</formula1>
    </dataValidation>
    <dataValidation type="list" allowBlank="1" showErrorMessage="1" sqref="L25:L26 AB25:AB26 L167:L169 AB167:AB169">
      <formula1>$C$681:$C$683</formula1>
    </dataValidation>
    <dataValidation type="list" allowBlank="1" showErrorMessage="1" sqref="P34:P35 AF34:AF35">
      <formula1>$E$702:$E$705</formula1>
    </dataValidation>
    <dataValidation type="list" allowBlank="1" showErrorMessage="1" sqref="AB133:AB134 AB138:AB139">
      <formula1>$D$333:$D$335</formula1>
    </dataValidation>
    <dataValidation type="list" allowBlank="1" showErrorMessage="1" sqref="AC167:AC169">
      <formula1>$D$681:$D$684</formula1>
    </dataValidation>
    <dataValidation type="list" allowBlank="1" showErrorMessage="1" sqref="P71:P77 AF71:AF77 P132 AF132">
      <formula1>$E$690:$E$693</formula1>
    </dataValidation>
    <dataValidation type="list" allowBlank="1" showErrorMessage="1" sqref="P14:P19 AF14:AF19 P22:P24 AF22:AF24 P29:P33 AF29:AF33 P36:P41 AF36:AF41 P44:P49 AF44:AF49 P52:P56 AF52:AF56 P68:P70 AF68:AF70 P78:P127 AF78:AF127 P131 AF131">
      <formula1>$E$685:$E$688</formula1>
    </dataValidation>
    <dataValidation type="list" allowBlank="1" showErrorMessage="1" sqref="P140:P165 AF140:AF165">
      <formula1>$F$311:$F$314</formula1>
    </dataValidation>
    <dataValidation type="list" allowBlank="1" showErrorMessage="1" sqref="L34:L35 AB34:AB35">
      <formula1>$C$702:$C$704</formula1>
    </dataValidation>
    <dataValidation type="list" allowBlank="1" showErrorMessage="1" sqref="AB166">
      <formula1>$C$677:$C$679</formula1>
    </dataValidation>
    <dataValidation type="list" allowBlank="1" showErrorMessage="1" sqref="AC166">
      <formula1>$D$677:$D$680</formula1>
    </dataValidation>
    <dataValidation type="list" allowBlank="1" showErrorMessage="1" sqref="P50:P51 AF50:AF51">
      <formula1>$E$696:$E$699</formula1>
    </dataValidation>
    <dataValidation type="list" allowBlank="1" showErrorMessage="1" sqref="M14:M56 M68:M132 M136 M166:M169">
      <formula1>$AJ$13:$AJ$16</formula1>
    </dataValidation>
    <dataValidation type="list" allowBlank="1" showErrorMessage="1" sqref="AF128 P128:P130 AF130 P136 AF136 AF167">
      <formula1>$E$686:$E$689</formula1>
    </dataValidation>
    <dataValidation type="list" allowBlank="1" showErrorMessage="1" sqref="P137 AF137">
      <formula1>$F$336:$F$339</formula1>
    </dataValidation>
    <dataValidation type="list" allowBlank="1" showErrorMessage="1" sqref="L71:L77 AB71:AB77 L132 AB132">
      <formula1>$C$690:$C$692</formula1>
    </dataValidation>
    <dataValidation type="list" allowBlank="1" showErrorMessage="1" sqref="L14:L19 AB14:AB19 L22:L24 AB22:AB24 L29:L33 AB29:AB33 L36:L41 AB36:AB41 L44:L49 AB44:AB49 L52:L56 AB52:AB56 L68:L70 AB68:AB70 L78:L127 AB78:AB127 L131 AB131 Q132 AG132">
      <formula1>$C$685:$C$687</formula1>
    </dataValidation>
    <dataValidation type="list" allowBlank="1" showErrorMessage="1" sqref="L27 AB27">
      <formula1>$C$673:$C$675</formula1>
    </dataValidation>
    <dataValidation type="list" allowBlank="1" showErrorMessage="1" sqref="P42:P43 AF42:AF43">
      <formula1>$E$699:$E$702</formula1>
    </dataValidation>
    <dataValidation type="list" allowBlank="1" showErrorMessage="1" sqref="AF129">
      <formula1>$E$692:$E$695</formula1>
    </dataValidation>
    <dataValidation type="list" allowBlank="1" showErrorMessage="1" sqref="AB135">
      <formula1>$D$335:$D$337</formula1>
    </dataValidation>
    <dataValidation type="list" allowBlank="1" showErrorMessage="1" sqref="AB140:AB165">
      <formula1>$D$311:$D$313</formula1>
    </dataValidation>
    <dataValidation type="list" allowBlank="1" showErrorMessage="1" sqref="L50:L51 AB50:AB51">
      <formula1>$C$696:$C$698</formula1>
    </dataValidation>
    <dataValidation type="list" allowBlank="1" showErrorMessage="1" sqref="P135 AF135">
      <formula1>$F$335:$F$338</formula1>
    </dataValidation>
    <dataValidation type="list" allowBlank="1" showErrorMessage="1" sqref="P20:P21 AF20:AF21">
      <formula1>$E$705:$E$708</formula1>
    </dataValidation>
    <dataValidation type="list" allowBlank="1" showErrorMessage="1" sqref="M62:M64 AC62:AC67">
      <formula1>$E$337:$E$340</formula1>
    </dataValidation>
    <dataValidation type="list" allowBlank="1" showErrorMessage="1" sqref="P57:P61 AF57:AF61">
      <formula1>$F$341:$F$344</formula1>
    </dataValidation>
  </dataValidations>
  <printOptions/>
  <pageMargins bottom="0.7480314960629921" footer="0.0" header="0.0" left="0.7086614173228347" right="0.7086614173228347" top="0.7480314960629921"/>
  <pageSetup orientation="landscape"/>
  <rowBreaks count="1" manualBreakCount="1">
    <brk id="121" man="1"/>
  </row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71"/>
    <col customWidth="1" min="2" max="2" width="20.43"/>
    <col customWidth="1" min="3" max="3" width="16.14"/>
    <col customWidth="1" min="4" max="4" width="20.14"/>
    <col customWidth="1" min="5" max="5" width="16.71"/>
    <col customWidth="1" min="6" max="7" width="25.71"/>
    <col customWidth="1" min="8" max="8" width="33.0"/>
    <col customWidth="1" min="9" max="9" width="22.57"/>
    <col customWidth="1" min="10" max="10" width="36.14"/>
    <col customWidth="1" min="11" max="11" width="29.43"/>
    <col customWidth="1" min="12" max="18" width="11.43"/>
    <col customWidth="1" min="19" max="19" width="15.57"/>
    <col customWidth="1" min="20" max="20" width="11.43"/>
    <col customWidth="1" min="21" max="21" width="28.0"/>
    <col customWidth="1" min="22" max="22" width="11.43"/>
    <col customWidth="1" min="23" max="23" width="13.57"/>
    <col customWidth="1" min="24" max="24" width="11.43"/>
    <col customWidth="1" min="25" max="25" width="39.29"/>
    <col customWidth="1" min="26" max="26" width="56.43"/>
    <col customWidth="1" min="27" max="27" width="29.43"/>
    <col customWidth="1" min="28" max="28" width="11.57"/>
    <col customWidth="1" min="29" max="29" width="12.86"/>
    <col customWidth="1" min="30" max="30" width="14.0"/>
    <col customWidth="1" min="31" max="31" width="13.86"/>
    <col customWidth="1" min="32" max="32" width="10.0"/>
    <col customWidth="1" min="33" max="33" width="9.14"/>
    <col customWidth="1" min="34" max="34" width="8.43"/>
    <col customWidth="1" min="35" max="42" width="11.43"/>
  </cols>
  <sheetData>
    <row r="1" ht="22.5" customHeight="1">
      <c r="A1" s="232"/>
      <c r="B1" s="60"/>
      <c r="C1" s="60"/>
      <c r="D1" s="61"/>
      <c r="E1" s="233" t="s">
        <v>155</v>
      </c>
      <c r="F1" s="60"/>
      <c r="G1" s="60"/>
      <c r="H1" s="60"/>
      <c r="I1" s="60"/>
      <c r="J1" s="60"/>
      <c r="K1" s="60"/>
      <c r="L1" s="60"/>
      <c r="M1" s="60"/>
      <c r="N1" s="60"/>
      <c r="O1" s="60"/>
      <c r="P1" s="60"/>
      <c r="Q1" s="60"/>
      <c r="R1" s="60"/>
      <c r="S1" s="60"/>
      <c r="T1" s="60"/>
      <c r="U1" s="60"/>
      <c r="V1" s="60"/>
      <c r="W1" s="61"/>
      <c r="X1" s="63" t="s">
        <v>1325</v>
      </c>
      <c r="Y1" s="64"/>
      <c r="Z1" s="64"/>
      <c r="AA1" s="65"/>
      <c r="AB1" s="234"/>
      <c r="AC1" s="234"/>
      <c r="AD1" s="234"/>
      <c r="AE1" s="234"/>
      <c r="AF1" s="234"/>
      <c r="AG1" s="234"/>
      <c r="AH1" s="234"/>
      <c r="AI1" s="293"/>
      <c r="AJ1" s="293"/>
      <c r="AK1" s="293"/>
      <c r="AL1" s="293"/>
      <c r="AM1" s="293"/>
      <c r="AN1" s="293"/>
      <c r="AO1" s="293"/>
      <c r="AP1" s="293"/>
    </row>
    <row r="2" ht="22.5" customHeight="1">
      <c r="A2" s="69"/>
      <c r="D2" s="70"/>
      <c r="E2" s="71"/>
      <c r="F2" s="72"/>
      <c r="G2" s="72"/>
      <c r="H2" s="72"/>
      <c r="I2" s="72"/>
      <c r="J2" s="72"/>
      <c r="K2" s="72"/>
      <c r="L2" s="72"/>
      <c r="M2" s="72"/>
      <c r="N2" s="72"/>
      <c r="O2" s="72"/>
      <c r="P2" s="72"/>
      <c r="Q2" s="72"/>
      <c r="R2" s="72"/>
      <c r="S2" s="72"/>
      <c r="T2" s="72"/>
      <c r="U2" s="72"/>
      <c r="V2" s="72"/>
      <c r="W2" s="73"/>
      <c r="X2" s="74" t="s">
        <v>1718</v>
      </c>
      <c r="Y2" s="64"/>
      <c r="Z2" s="64"/>
      <c r="AA2" s="65"/>
      <c r="AB2" s="234"/>
      <c r="AC2" s="234"/>
      <c r="AD2" s="234"/>
      <c r="AE2" s="234"/>
      <c r="AF2" s="234"/>
      <c r="AG2" s="234"/>
      <c r="AH2" s="234"/>
      <c r="AI2" s="293"/>
      <c r="AJ2" s="293"/>
      <c r="AK2" s="293"/>
      <c r="AL2" s="293"/>
      <c r="AM2" s="293"/>
      <c r="AN2" s="293"/>
      <c r="AO2" s="293"/>
      <c r="AP2" s="293"/>
    </row>
    <row r="3" ht="22.5" customHeight="1">
      <c r="A3" s="69"/>
      <c r="D3" s="70"/>
      <c r="E3" s="235" t="s">
        <v>1719</v>
      </c>
      <c r="F3" s="60"/>
      <c r="G3" s="60"/>
      <c r="H3" s="60"/>
      <c r="I3" s="60"/>
      <c r="J3" s="60"/>
      <c r="K3" s="60"/>
      <c r="L3" s="60"/>
      <c r="M3" s="60"/>
      <c r="N3" s="60"/>
      <c r="O3" s="60"/>
      <c r="P3" s="60"/>
      <c r="Q3" s="60"/>
      <c r="R3" s="60"/>
      <c r="S3" s="60"/>
      <c r="T3" s="60"/>
      <c r="U3" s="60"/>
      <c r="V3" s="60"/>
      <c r="W3" s="61"/>
      <c r="X3" s="63" t="s">
        <v>1720</v>
      </c>
      <c r="Y3" s="64"/>
      <c r="Z3" s="64"/>
      <c r="AA3" s="65"/>
      <c r="AB3" s="234"/>
      <c r="AC3" s="234"/>
      <c r="AD3" s="234"/>
      <c r="AE3" s="234"/>
      <c r="AF3" s="234"/>
      <c r="AG3" s="234"/>
      <c r="AH3" s="234"/>
      <c r="AI3" s="293"/>
      <c r="AJ3" s="293"/>
      <c r="AK3" s="293"/>
      <c r="AL3" s="293"/>
      <c r="AM3" s="293"/>
      <c r="AN3" s="293"/>
      <c r="AO3" s="293"/>
      <c r="AP3" s="293"/>
    </row>
    <row r="4" ht="22.5" customHeight="1">
      <c r="A4" s="71"/>
      <c r="B4" s="72"/>
      <c r="C4" s="72"/>
      <c r="D4" s="73"/>
      <c r="E4" s="71"/>
      <c r="F4" s="72"/>
      <c r="G4" s="72"/>
      <c r="H4" s="72"/>
      <c r="I4" s="72"/>
      <c r="J4" s="72"/>
      <c r="K4" s="72"/>
      <c r="L4" s="72"/>
      <c r="M4" s="72"/>
      <c r="N4" s="72"/>
      <c r="O4" s="72"/>
      <c r="P4" s="72"/>
      <c r="Q4" s="72"/>
      <c r="R4" s="72"/>
      <c r="S4" s="72"/>
      <c r="T4" s="72"/>
      <c r="U4" s="72"/>
      <c r="V4" s="72"/>
      <c r="W4" s="73"/>
      <c r="X4" s="74" t="s">
        <v>160</v>
      </c>
      <c r="Y4" s="64"/>
      <c r="Z4" s="64"/>
      <c r="AA4" s="65"/>
      <c r="AB4" s="234"/>
      <c r="AC4" s="234"/>
      <c r="AD4" s="234"/>
      <c r="AE4" s="234"/>
      <c r="AF4" s="234"/>
      <c r="AG4" s="234"/>
      <c r="AH4" s="234"/>
      <c r="AI4" s="293"/>
      <c r="AJ4" s="293"/>
      <c r="AK4" s="293"/>
      <c r="AL4" s="293"/>
      <c r="AM4" s="293"/>
      <c r="AN4" s="293"/>
      <c r="AO4" s="293"/>
      <c r="AP4" s="293"/>
    </row>
    <row r="5" ht="23.25" customHeight="1">
      <c r="A5" s="234" t="s">
        <v>161</v>
      </c>
      <c r="B5" s="236"/>
      <c r="C5" s="236"/>
      <c r="D5" s="236"/>
      <c r="E5" s="237"/>
      <c r="F5" s="237"/>
      <c r="G5" s="236"/>
      <c r="H5" s="236"/>
      <c r="I5" s="236"/>
      <c r="J5" s="9"/>
      <c r="K5" s="9"/>
      <c r="L5" s="9"/>
      <c r="M5" s="9"/>
      <c r="N5" s="9"/>
      <c r="O5" s="9"/>
      <c r="P5" s="9"/>
      <c r="Q5" s="9"/>
      <c r="R5" s="9"/>
      <c r="S5" s="9"/>
      <c r="T5" s="237"/>
      <c r="U5" s="9"/>
      <c r="V5" s="9"/>
      <c r="W5" s="9"/>
      <c r="X5" s="9"/>
      <c r="Y5" s="9"/>
      <c r="Z5" s="9"/>
      <c r="AA5" s="9"/>
      <c r="AB5" s="9"/>
      <c r="AC5" s="9"/>
      <c r="AD5" s="9"/>
      <c r="AE5" s="9"/>
      <c r="AF5" s="9"/>
      <c r="AG5" s="9"/>
      <c r="AH5" s="9"/>
      <c r="AI5" s="9"/>
      <c r="AJ5" s="9"/>
      <c r="AK5" s="9"/>
      <c r="AL5" s="9"/>
      <c r="AM5" s="9"/>
      <c r="AN5" s="9"/>
      <c r="AO5" s="9"/>
      <c r="AP5" s="9"/>
    </row>
    <row r="6" ht="28.5" customHeight="1">
      <c r="A6" s="241" t="s">
        <v>1721</v>
      </c>
      <c r="J6" s="9"/>
      <c r="K6" s="9"/>
      <c r="L6" s="9"/>
      <c r="M6" s="9"/>
      <c r="N6" s="9"/>
      <c r="O6" s="9"/>
      <c r="P6" s="9"/>
      <c r="Q6" s="9"/>
      <c r="R6" s="9"/>
      <c r="S6" s="9"/>
      <c r="T6" s="237"/>
      <c r="U6" s="9"/>
      <c r="V6" s="9"/>
      <c r="W6" s="9"/>
      <c r="X6" s="9"/>
      <c r="Y6" s="9"/>
      <c r="Z6" s="9"/>
      <c r="AA6" s="9"/>
      <c r="AB6" s="9"/>
      <c r="AC6" s="9"/>
      <c r="AD6" s="9"/>
      <c r="AE6" s="9"/>
      <c r="AF6" s="9"/>
      <c r="AG6" s="9"/>
      <c r="AH6" s="9"/>
      <c r="AI6" s="9"/>
      <c r="AJ6" s="9"/>
      <c r="AK6" s="9"/>
      <c r="AL6" s="9"/>
      <c r="AM6" s="9"/>
      <c r="AN6" s="9"/>
      <c r="AO6" s="9"/>
      <c r="AP6" s="9"/>
    </row>
    <row r="7" ht="15.0" customHeight="1">
      <c r="A7" s="83"/>
      <c r="D7" s="9"/>
      <c r="E7" s="294"/>
      <c r="F7" s="237"/>
      <c r="G7" s="9"/>
      <c r="H7" s="9"/>
      <c r="I7" s="9"/>
      <c r="J7" s="9"/>
      <c r="K7" s="9"/>
      <c r="L7" s="9"/>
      <c r="M7" s="9"/>
      <c r="N7" s="9"/>
      <c r="O7" s="9"/>
      <c r="P7" s="9"/>
      <c r="Q7" s="9"/>
      <c r="R7" s="9"/>
      <c r="S7" s="9"/>
      <c r="T7" s="237"/>
      <c r="U7" s="9"/>
      <c r="V7" s="9"/>
      <c r="W7" s="9"/>
      <c r="X7" s="9"/>
      <c r="Y7" s="9"/>
      <c r="Z7" s="9"/>
      <c r="AA7" s="9"/>
      <c r="AB7" s="9"/>
      <c r="AC7" s="9"/>
      <c r="AD7" s="9"/>
      <c r="AE7" s="9"/>
      <c r="AF7" s="9"/>
      <c r="AG7" s="9"/>
      <c r="AH7" s="9"/>
      <c r="AI7" s="9"/>
      <c r="AJ7" s="9"/>
      <c r="AK7" s="9"/>
      <c r="AL7" s="9"/>
      <c r="AM7" s="9"/>
      <c r="AN7" s="9"/>
      <c r="AO7" s="9"/>
      <c r="AP7" s="9"/>
    </row>
    <row r="8" ht="30.0" customHeight="1">
      <c r="A8" s="85" t="s">
        <v>165</v>
      </c>
      <c r="B8" s="85" t="s">
        <v>166</v>
      </c>
      <c r="C8" s="85" t="s">
        <v>167</v>
      </c>
      <c r="D8" s="85" t="s">
        <v>168</v>
      </c>
      <c r="E8" s="85" t="s">
        <v>169</v>
      </c>
      <c r="F8" s="86" t="s">
        <v>170</v>
      </c>
      <c r="G8" s="61"/>
      <c r="H8" s="85" t="s">
        <v>171</v>
      </c>
      <c r="I8" s="86" t="s">
        <v>172</v>
      </c>
      <c r="J8" s="60"/>
      <c r="K8" s="61"/>
      <c r="L8" s="86" t="s">
        <v>173</v>
      </c>
      <c r="M8" s="60"/>
      <c r="N8" s="60"/>
      <c r="O8" s="60"/>
      <c r="P8" s="60"/>
      <c r="Q8" s="60"/>
      <c r="R8" s="61"/>
      <c r="S8" s="85" t="s">
        <v>174</v>
      </c>
      <c r="T8" s="86" t="s">
        <v>175</v>
      </c>
      <c r="U8" s="60"/>
      <c r="V8" s="61"/>
      <c r="W8" s="86" t="s">
        <v>176</v>
      </c>
      <c r="X8" s="60"/>
      <c r="Y8" s="60"/>
      <c r="Z8" s="60"/>
      <c r="AA8" s="61"/>
      <c r="AB8" s="87" t="s">
        <v>177</v>
      </c>
      <c r="AC8" s="60"/>
      <c r="AD8" s="60"/>
      <c r="AE8" s="60"/>
      <c r="AF8" s="60"/>
      <c r="AG8" s="60"/>
      <c r="AH8" s="61"/>
      <c r="AI8" s="9"/>
      <c r="AJ8" s="9"/>
      <c r="AK8" s="9"/>
      <c r="AL8" s="9"/>
      <c r="AM8" s="9"/>
      <c r="AN8" s="9"/>
      <c r="AO8" s="9"/>
      <c r="AP8" s="9"/>
    </row>
    <row r="9" ht="26.25" customHeight="1">
      <c r="A9" s="88"/>
      <c r="B9" s="88"/>
      <c r="C9" s="88"/>
      <c r="D9" s="88"/>
      <c r="E9" s="88"/>
      <c r="F9" s="71"/>
      <c r="G9" s="73"/>
      <c r="H9" s="88"/>
      <c r="I9" s="71"/>
      <c r="J9" s="72"/>
      <c r="K9" s="73"/>
      <c r="L9" s="71"/>
      <c r="M9" s="72"/>
      <c r="N9" s="72"/>
      <c r="O9" s="72"/>
      <c r="P9" s="72"/>
      <c r="Q9" s="72"/>
      <c r="R9" s="73"/>
      <c r="S9" s="91"/>
      <c r="T9" s="71"/>
      <c r="U9" s="72"/>
      <c r="V9" s="73"/>
      <c r="W9" s="71"/>
      <c r="X9" s="72"/>
      <c r="Y9" s="72"/>
      <c r="Z9" s="72"/>
      <c r="AA9" s="73"/>
      <c r="AB9" s="71"/>
      <c r="AC9" s="72"/>
      <c r="AD9" s="72"/>
      <c r="AE9" s="72"/>
      <c r="AF9" s="72"/>
      <c r="AG9" s="72"/>
      <c r="AH9" s="73"/>
      <c r="AI9" s="9"/>
      <c r="AJ9" s="9"/>
      <c r="AK9" s="9"/>
      <c r="AL9" s="9"/>
      <c r="AM9" s="9"/>
      <c r="AN9" s="9"/>
      <c r="AO9" s="9"/>
      <c r="AP9" s="9"/>
    </row>
    <row r="10" ht="106.5" customHeight="1">
      <c r="A10" s="88"/>
      <c r="B10" s="88"/>
      <c r="C10" s="88"/>
      <c r="D10" s="88"/>
      <c r="E10" s="88"/>
      <c r="F10" s="85" t="s">
        <v>178</v>
      </c>
      <c r="G10" s="85" t="s">
        <v>179</v>
      </c>
      <c r="H10" s="88"/>
      <c r="I10" s="85" t="s">
        <v>180</v>
      </c>
      <c r="J10" s="85" t="s">
        <v>181</v>
      </c>
      <c r="K10" s="85" t="s">
        <v>182</v>
      </c>
      <c r="L10" s="85" t="s">
        <v>199</v>
      </c>
      <c r="M10" s="85" t="s">
        <v>200</v>
      </c>
      <c r="N10" s="85" t="s">
        <v>185</v>
      </c>
      <c r="O10" s="85" t="s">
        <v>186</v>
      </c>
      <c r="P10" s="85" t="s">
        <v>201</v>
      </c>
      <c r="Q10" s="85" t="s">
        <v>202</v>
      </c>
      <c r="R10" s="85" t="s">
        <v>189</v>
      </c>
      <c r="S10" s="85" t="s">
        <v>1331</v>
      </c>
      <c r="T10" s="85" t="s">
        <v>191</v>
      </c>
      <c r="U10" s="85" t="s">
        <v>192</v>
      </c>
      <c r="V10" s="85" t="s">
        <v>1332</v>
      </c>
      <c r="W10" s="85" t="s">
        <v>194</v>
      </c>
      <c r="X10" s="85" t="s">
        <v>195</v>
      </c>
      <c r="Y10" s="85" t="s">
        <v>196</v>
      </c>
      <c r="Z10" s="85" t="s">
        <v>197</v>
      </c>
      <c r="AA10" s="85" t="s">
        <v>198</v>
      </c>
      <c r="AB10" s="89" t="s">
        <v>199</v>
      </c>
      <c r="AC10" s="89" t="s">
        <v>200</v>
      </c>
      <c r="AD10" s="89" t="s">
        <v>185</v>
      </c>
      <c r="AE10" s="89" t="s">
        <v>186</v>
      </c>
      <c r="AF10" s="89" t="s">
        <v>201</v>
      </c>
      <c r="AG10" s="89" t="s">
        <v>202</v>
      </c>
      <c r="AH10" s="89" t="s">
        <v>189</v>
      </c>
      <c r="AI10" s="9"/>
      <c r="AJ10" s="9"/>
      <c r="AK10" s="9"/>
      <c r="AL10" s="9"/>
      <c r="AM10" s="9"/>
      <c r="AN10" s="9"/>
      <c r="AO10" s="9"/>
      <c r="AP10" s="9"/>
    </row>
    <row r="11" ht="84.0"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
      <c r="AJ11" s="9"/>
      <c r="AK11" s="9"/>
      <c r="AL11" s="9"/>
      <c r="AM11" s="9"/>
      <c r="AN11" s="9"/>
      <c r="AO11" s="9"/>
      <c r="AP11" s="9"/>
    </row>
    <row r="12" ht="70.5" customHeight="1">
      <c r="A12" s="94" t="s">
        <v>1333</v>
      </c>
      <c r="B12" s="94" t="s">
        <v>1722</v>
      </c>
      <c r="C12" s="94" t="s">
        <v>1723</v>
      </c>
      <c r="D12" s="94" t="s">
        <v>1724</v>
      </c>
      <c r="E12" s="173" t="s">
        <v>214</v>
      </c>
      <c r="F12" s="101" t="s">
        <v>1337</v>
      </c>
      <c r="G12" s="101" t="s">
        <v>781</v>
      </c>
      <c r="H12" s="173" t="s">
        <v>1338</v>
      </c>
      <c r="I12" s="101" t="s">
        <v>241</v>
      </c>
      <c r="J12" s="101" t="s">
        <v>1725</v>
      </c>
      <c r="K12" s="173" t="s">
        <v>211</v>
      </c>
      <c r="L12" s="98">
        <v>2.0</v>
      </c>
      <c r="M12" s="98">
        <v>4.0</v>
      </c>
      <c r="N12" s="100">
        <f t="shared" ref="N12:N70" si="1">+M12*L12</f>
        <v>8</v>
      </c>
      <c r="O12" s="100" t="str">
        <f t="shared" ref="O12:O70" si="2">IF(AND(N12&gt;=2,N12&lt;=4),"Bajo",IF(AND(N12&gt;=6,N12&lt;=8),"Medio",IF(AND(N12&gt;=10,N12&lt;=20),"Alto",IF(AND(N12&gt;=24,N12&lt;=40),"Muy Alto"))))</f>
        <v>Medio</v>
      </c>
      <c r="P12" s="98">
        <v>10.0</v>
      </c>
      <c r="Q12" s="100">
        <f t="shared" ref="Q12:Q70" si="3">N12*P12</f>
        <v>80</v>
      </c>
      <c r="R12" s="100" t="str">
        <f t="shared" ref="R12:R70" si="4">IF(AND(Q12&gt;19,Q12=20),"lV",IF(AND(Q12&gt;=40,Q12&lt;=120),"lll",IF(AND(Q12&gt;=150,Q12&lt;=500),"ll",IF(AND(Q12&gt;=400,Q12&lt;=6000),"l"))))</f>
        <v>lll</v>
      </c>
      <c r="S12" s="100" t="str">
        <f t="shared" ref="S12:S13" si="5">IF(AND(R12="l"),"No Aceptable",IF(AND(R12="ll"),"Aceptable con control especifico",IF(AND(R12="lll"),"Mejorable",IF(AND(R12="lV"),"Aceptable"))))</f>
        <v>Mejorable</v>
      </c>
      <c r="T12" s="101">
        <v>1.0</v>
      </c>
      <c r="U12" s="101" t="s">
        <v>1340</v>
      </c>
      <c r="V12" s="173" t="s">
        <v>272</v>
      </c>
      <c r="W12" s="207"/>
      <c r="X12" s="207"/>
      <c r="Y12" s="252" t="s">
        <v>1726</v>
      </c>
      <c r="Z12" s="101" t="s">
        <v>215</v>
      </c>
      <c r="AA12" s="101" t="s">
        <v>215</v>
      </c>
      <c r="AB12" s="98">
        <v>2.0</v>
      </c>
      <c r="AC12" s="98">
        <v>4.0</v>
      </c>
      <c r="AD12" s="100">
        <f t="shared" ref="AD12:AD70" si="6">+AC12*AB12</f>
        <v>8</v>
      </c>
      <c r="AE12" s="100" t="str">
        <f t="shared" ref="AE12:AE70" si="7">IF(AND(AD12&gt;=2,AD12&lt;=4),"Bajo",IF(AND(AD12&gt;=6,AD12&lt;=8),"Medio",IF(AND(AD12&gt;=10,AD12&lt;=20),"Alto",IF(AND(AD12&gt;=24,AD12&lt;=40),"Muy Alto"))))</f>
        <v>Medio</v>
      </c>
      <c r="AF12" s="98">
        <v>10.0</v>
      </c>
      <c r="AG12" s="100">
        <f t="shared" ref="AG12:AG70" si="8">AD12*AF12</f>
        <v>80</v>
      </c>
      <c r="AH12" s="100" t="str">
        <f t="shared" ref="AH12:AH70" si="9">IF(AND(AG12&gt;19,AG12=20),"lV",IF(AND(AG12&gt;=40,AG12&lt;=120),"lll",IF(AND(AG12&gt;=150,AG12&lt;=500),"ll",IF(AND(AG12&gt;=400,AG12&lt;=6000),"l"))))</f>
        <v>lll</v>
      </c>
      <c r="AI12" s="9"/>
      <c r="AJ12" s="9"/>
      <c r="AK12" s="9"/>
      <c r="AL12" s="9"/>
      <c r="AM12" s="9"/>
      <c r="AN12" s="9"/>
      <c r="AO12" s="9"/>
      <c r="AP12" s="9"/>
    </row>
    <row r="13" ht="70.5" customHeight="1">
      <c r="A13" s="88"/>
      <c r="B13" s="88"/>
      <c r="C13" s="88"/>
      <c r="D13" s="88"/>
      <c r="E13" s="173" t="s">
        <v>214</v>
      </c>
      <c r="F13" s="101" t="s">
        <v>1337</v>
      </c>
      <c r="G13" s="101" t="s">
        <v>1344</v>
      </c>
      <c r="H13" s="101" t="s">
        <v>1727</v>
      </c>
      <c r="I13" s="101" t="s">
        <v>241</v>
      </c>
      <c r="J13" s="173" t="s">
        <v>241</v>
      </c>
      <c r="K13" s="173" t="s">
        <v>211</v>
      </c>
      <c r="L13" s="98">
        <v>2.0</v>
      </c>
      <c r="M13" s="98">
        <v>3.0</v>
      </c>
      <c r="N13" s="100">
        <f t="shared" si="1"/>
        <v>6</v>
      </c>
      <c r="O13" s="100" t="str">
        <f t="shared" si="2"/>
        <v>Medio</v>
      </c>
      <c r="P13" s="98">
        <v>10.0</v>
      </c>
      <c r="Q13" s="100">
        <f t="shared" si="3"/>
        <v>60</v>
      </c>
      <c r="R13" s="100" t="str">
        <f t="shared" si="4"/>
        <v>lll</v>
      </c>
      <c r="S13" s="100" t="str">
        <f t="shared" si="5"/>
        <v>Mejorable</v>
      </c>
      <c r="T13" s="101">
        <v>1.0</v>
      </c>
      <c r="U13" s="101" t="s">
        <v>1346</v>
      </c>
      <c r="V13" s="173" t="s">
        <v>272</v>
      </c>
      <c r="W13" s="207"/>
      <c r="X13" s="207"/>
      <c r="Y13" s="101" t="s">
        <v>215</v>
      </c>
      <c r="Z13" s="173" t="s">
        <v>1347</v>
      </c>
      <c r="AA13" s="252" t="s">
        <v>1348</v>
      </c>
      <c r="AB13" s="98">
        <v>2.0</v>
      </c>
      <c r="AC13" s="98">
        <v>3.0</v>
      </c>
      <c r="AD13" s="100">
        <f t="shared" si="6"/>
        <v>6</v>
      </c>
      <c r="AE13" s="100" t="str">
        <f t="shared" si="7"/>
        <v>Medio</v>
      </c>
      <c r="AF13" s="98">
        <v>10.0</v>
      </c>
      <c r="AG13" s="100">
        <f t="shared" si="8"/>
        <v>60</v>
      </c>
      <c r="AH13" s="100" t="str">
        <f t="shared" si="9"/>
        <v>lll</v>
      </c>
      <c r="AI13" s="9"/>
      <c r="AJ13" s="9"/>
      <c r="AK13" s="9"/>
      <c r="AL13" s="9"/>
      <c r="AM13" s="9"/>
      <c r="AN13" s="9"/>
      <c r="AO13" s="9"/>
      <c r="AP13" s="9"/>
    </row>
    <row r="14" ht="70.5" customHeight="1">
      <c r="A14" s="88"/>
      <c r="B14" s="88"/>
      <c r="C14" s="88"/>
      <c r="D14" s="88"/>
      <c r="E14" s="173" t="s">
        <v>272</v>
      </c>
      <c r="F14" s="101" t="s">
        <v>453</v>
      </c>
      <c r="G14" s="101" t="s">
        <v>771</v>
      </c>
      <c r="H14" s="101" t="s">
        <v>1647</v>
      </c>
      <c r="I14" s="101" t="s">
        <v>241</v>
      </c>
      <c r="J14" s="101" t="s">
        <v>211</v>
      </c>
      <c r="K14" s="101" t="s">
        <v>1728</v>
      </c>
      <c r="L14" s="98">
        <v>2.0</v>
      </c>
      <c r="M14" s="98">
        <v>1.0</v>
      </c>
      <c r="N14" s="100">
        <f t="shared" si="1"/>
        <v>2</v>
      </c>
      <c r="O14" s="100" t="str">
        <f t="shared" si="2"/>
        <v>Bajo</v>
      </c>
      <c r="P14" s="98">
        <v>10.0</v>
      </c>
      <c r="Q14" s="100">
        <f t="shared" si="3"/>
        <v>20</v>
      </c>
      <c r="R14" s="100" t="str">
        <f t="shared" si="4"/>
        <v>lV</v>
      </c>
      <c r="S14" s="100" t="str">
        <f t="shared" ref="S14:S70" si="10">IF(AND(R14="l"),"No Aceptable",IF(AND(R14="ll"),"Aceptable con control especifico",IF(AND(R14="lll"),"Mejorable",IF(AND(R14="lV"),"Se acepta"))))</f>
        <v>Se acepta</v>
      </c>
      <c r="T14" s="101">
        <v>1.0</v>
      </c>
      <c r="U14" s="101" t="s">
        <v>1351</v>
      </c>
      <c r="V14" s="173" t="s">
        <v>214</v>
      </c>
      <c r="W14" s="207"/>
      <c r="X14" s="207"/>
      <c r="Y14" s="101" t="s">
        <v>215</v>
      </c>
      <c r="Z14" s="173" t="s">
        <v>1729</v>
      </c>
      <c r="AA14" s="252" t="s">
        <v>1730</v>
      </c>
      <c r="AB14" s="98">
        <v>2.0</v>
      </c>
      <c r="AC14" s="98">
        <v>1.0</v>
      </c>
      <c r="AD14" s="100">
        <f t="shared" si="6"/>
        <v>2</v>
      </c>
      <c r="AE14" s="100" t="str">
        <f t="shared" si="7"/>
        <v>Bajo</v>
      </c>
      <c r="AF14" s="98">
        <v>10.0</v>
      </c>
      <c r="AG14" s="100">
        <f t="shared" si="8"/>
        <v>20</v>
      </c>
      <c r="AH14" s="100" t="str">
        <f t="shared" si="9"/>
        <v>lV</v>
      </c>
      <c r="AI14" s="9"/>
      <c r="AJ14" s="9"/>
      <c r="AK14" s="9"/>
      <c r="AL14" s="9"/>
      <c r="AM14" s="9"/>
      <c r="AN14" s="9"/>
      <c r="AO14" s="9"/>
      <c r="AP14" s="9"/>
    </row>
    <row r="15" ht="70.5" customHeight="1">
      <c r="A15" s="88"/>
      <c r="B15" s="88"/>
      <c r="C15" s="88"/>
      <c r="D15" s="88"/>
      <c r="E15" s="173" t="s">
        <v>214</v>
      </c>
      <c r="F15" s="101" t="s">
        <v>1731</v>
      </c>
      <c r="G15" s="101" t="s">
        <v>219</v>
      </c>
      <c r="H15" s="101" t="s">
        <v>908</v>
      </c>
      <c r="I15" s="101" t="s">
        <v>1410</v>
      </c>
      <c r="J15" s="101" t="s">
        <v>1411</v>
      </c>
      <c r="K15" s="101" t="s">
        <v>1200</v>
      </c>
      <c r="L15" s="98">
        <v>2.0</v>
      </c>
      <c r="M15" s="98">
        <v>2.0</v>
      </c>
      <c r="N15" s="100">
        <f t="shared" si="1"/>
        <v>4</v>
      </c>
      <c r="O15" s="100" t="str">
        <f t="shared" si="2"/>
        <v>Bajo</v>
      </c>
      <c r="P15" s="98">
        <v>25.0</v>
      </c>
      <c r="Q15" s="100">
        <f t="shared" si="3"/>
        <v>100</v>
      </c>
      <c r="R15" s="100" t="str">
        <f t="shared" si="4"/>
        <v>lll</v>
      </c>
      <c r="S15" s="100" t="str">
        <f t="shared" si="10"/>
        <v>Mejorable</v>
      </c>
      <c r="T15" s="101">
        <v>1.0</v>
      </c>
      <c r="U15" s="101" t="s">
        <v>910</v>
      </c>
      <c r="V15" s="173" t="s">
        <v>214</v>
      </c>
      <c r="W15" s="207"/>
      <c r="X15" s="207"/>
      <c r="Y15" s="252" t="s">
        <v>1732</v>
      </c>
      <c r="Z15" s="101" t="s">
        <v>1733</v>
      </c>
      <c r="AA15" s="101" t="s">
        <v>215</v>
      </c>
      <c r="AB15" s="98">
        <v>2.0</v>
      </c>
      <c r="AC15" s="98">
        <v>2.0</v>
      </c>
      <c r="AD15" s="100">
        <f t="shared" si="6"/>
        <v>4</v>
      </c>
      <c r="AE15" s="100" t="str">
        <f t="shared" si="7"/>
        <v>Bajo</v>
      </c>
      <c r="AF15" s="98">
        <v>25.0</v>
      </c>
      <c r="AG15" s="100">
        <f t="shared" si="8"/>
        <v>100</v>
      </c>
      <c r="AH15" s="100" t="str">
        <f t="shared" si="9"/>
        <v>lll</v>
      </c>
      <c r="AI15" s="9"/>
      <c r="AJ15" s="9"/>
      <c r="AK15" s="9"/>
      <c r="AL15" s="9"/>
      <c r="AM15" s="9"/>
      <c r="AN15" s="9"/>
      <c r="AO15" s="9"/>
      <c r="AP15" s="9"/>
    </row>
    <row r="16" ht="70.5" customHeight="1">
      <c r="A16" s="88"/>
      <c r="B16" s="88"/>
      <c r="C16" s="88"/>
      <c r="D16" s="88"/>
      <c r="E16" s="173" t="s">
        <v>214</v>
      </c>
      <c r="F16" s="101" t="s">
        <v>1734</v>
      </c>
      <c r="G16" s="101" t="s">
        <v>771</v>
      </c>
      <c r="H16" s="101" t="s">
        <v>1735</v>
      </c>
      <c r="I16" s="101" t="s">
        <v>1736</v>
      </c>
      <c r="J16" s="101" t="s">
        <v>1737</v>
      </c>
      <c r="K16" s="101" t="s">
        <v>1738</v>
      </c>
      <c r="L16" s="98">
        <v>2.0</v>
      </c>
      <c r="M16" s="98">
        <v>2.0</v>
      </c>
      <c r="N16" s="100">
        <f t="shared" si="1"/>
        <v>4</v>
      </c>
      <c r="O16" s="100" t="str">
        <f t="shared" si="2"/>
        <v>Bajo</v>
      </c>
      <c r="P16" s="98">
        <v>10.0</v>
      </c>
      <c r="Q16" s="100">
        <f t="shared" si="3"/>
        <v>40</v>
      </c>
      <c r="R16" s="100" t="str">
        <f t="shared" si="4"/>
        <v>lll</v>
      </c>
      <c r="S16" s="100" t="str">
        <f t="shared" si="10"/>
        <v>Mejorable</v>
      </c>
      <c r="T16" s="101">
        <v>1.0</v>
      </c>
      <c r="U16" s="101" t="s">
        <v>1739</v>
      </c>
      <c r="V16" s="173" t="s">
        <v>214</v>
      </c>
      <c r="W16" s="207"/>
      <c r="X16" s="207"/>
      <c r="Y16" s="101" t="s">
        <v>215</v>
      </c>
      <c r="Z16" s="101" t="s">
        <v>1740</v>
      </c>
      <c r="AA16" s="101" t="s">
        <v>215</v>
      </c>
      <c r="AB16" s="98">
        <v>2.0</v>
      </c>
      <c r="AC16" s="98">
        <v>2.0</v>
      </c>
      <c r="AD16" s="100">
        <f t="shared" si="6"/>
        <v>4</v>
      </c>
      <c r="AE16" s="100" t="str">
        <f t="shared" si="7"/>
        <v>Bajo</v>
      </c>
      <c r="AF16" s="98">
        <v>10.0</v>
      </c>
      <c r="AG16" s="100">
        <f t="shared" si="8"/>
        <v>40</v>
      </c>
      <c r="AH16" s="295" t="str">
        <f t="shared" si="9"/>
        <v>lll</v>
      </c>
      <c r="AI16" s="9"/>
      <c r="AJ16" s="9"/>
      <c r="AK16" s="9"/>
      <c r="AL16" s="9"/>
      <c r="AM16" s="9"/>
      <c r="AN16" s="9"/>
      <c r="AO16" s="9"/>
      <c r="AP16" s="9"/>
    </row>
    <row r="17" ht="70.5" customHeight="1">
      <c r="A17" s="88"/>
      <c r="B17" s="88"/>
      <c r="C17" s="88"/>
      <c r="D17" s="88"/>
      <c r="E17" s="173" t="s">
        <v>214</v>
      </c>
      <c r="F17" s="101" t="s">
        <v>610</v>
      </c>
      <c r="G17" s="101" t="s">
        <v>219</v>
      </c>
      <c r="H17" s="101" t="s">
        <v>1741</v>
      </c>
      <c r="I17" s="101" t="s">
        <v>1562</v>
      </c>
      <c r="J17" s="173" t="s">
        <v>241</v>
      </c>
      <c r="K17" s="101" t="s">
        <v>1742</v>
      </c>
      <c r="L17" s="98">
        <v>2.0</v>
      </c>
      <c r="M17" s="98">
        <v>3.0</v>
      </c>
      <c r="N17" s="100">
        <f t="shared" si="1"/>
        <v>6</v>
      </c>
      <c r="O17" s="100" t="str">
        <f t="shared" si="2"/>
        <v>Medio</v>
      </c>
      <c r="P17" s="98">
        <v>10.0</v>
      </c>
      <c r="Q17" s="100">
        <f t="shared" si="3"/>
        <v>60</v>
      </c>
      <c r="R17" s="100" t="str">
        <f t="shared" si="4"/>
        <v>lll</v>
      </c>
      <c r="S17" s="100" t="str">
        <f t="shared" si="10"/>
        <v>Mejorable</v>
      </c>
      <c r="T17" s="101">
        <v>1.0</v>
      </c>
      <c r="U17" s="101" t="s">
        <v>1372</v>
      </c>
      <c r="V17" s="173" t="s">
        <v>207</v>
      </c>
      <c r="W17" s="207"/>
      <c r="X17" s="207"/>
      <c r="Y17" s="252" t="s">
        <v>1743</v>
      </c>
      <c r="Z17" s="252" t="s">
        <v>1744</v>
      </c>
      <c r="AA17" s="101" t="s">
        <v>215</v>
      </c>
      <c r="AB17" s="98">
        <v>2.0</v>
      </c>
      <c r="AC17" s="98">
        <v>3.0</v>
      </c>
      <c r="AD17" s="100">
        <f t="shared" si="6"/>
        <v>6</v>
      </c>
      <c r="AE17" s="100" t="str">
        <f t="shared" si="7"/>
        <v>Medio</v>
      </c>
      <c r="AF17" s="98">
        <v>10.0</v>
      </c>
      <c r="AG17" s="100">
        <f t="shared" si="8"/>
        <v>60</v>
      </c>
      <c r="AH17" s="295" t="str">
        <f t="shared" si="9"/>
        <v>lll</v>
      </c>
      <c r="AI17" s="9"/>
      <c r="AJ17" s="9"/>
      <c r="AK17" s="9"/>
      <c r="AL17" s="9"/>
      <c r="AM17" s="9"/>
      <c r="AN17" s="9"/>
      <c r="AO17" s="9"/>
      <c r="AP17" s="9"/>
    </row>
    <row r="18" ht="70.5" customHeight="1">
      <c r="A18" s="88"/>
      <c r="B18" s="88"/>
      <c r="C18" s="88"/>
      <c r="D18" s="88"/>
      <c r="E18" s="173" t="s">
        <v>214</v>
      </c>
      <c r="F18" s="101" t="s">
        <v>1745</v>
      </c>
      <c r="G18" s="101" t="s">
        <v>209</v>
      </c>
      <c r="H18" s="101" t="s">
        <v>1746</v>
      </c>
      <c r="I18" s="101"/>
      <c r="J18" s="101" t="s">
        <v>1747</v>
      </c>
      <c r="K18" s="101"/>
      <c r="L18" s="98">
        <v>2.0</v>
      </c>
      <c r="M18" s="98">
        <v>2.0</v>
      </c>
      <c r="N18" s="100">
        <f t="shared" si="1"/>
        <v>4</v>
      </c>
      <c r="O18" s="100" t="str">
        <f t="shared" si="2"/>
        <v>Bajo</v>
      </c>
      <c r="P18" s="98">
        <v>25.0</v>
      </c>
      <c r="Q18" s="100">
        <f t="shared" si="3"/>
        <v>100</v>
      </c>
      <c r="R18" s="100" t="str">
        <f t="shared" si="4"/>
        <v>lll</v>
      </c>
      <c r="S18" s="100" t="str">
        <f t="shared" si="10"/>
        <v>Mejorable</v>
      </c>
      <c r="T18" s="101">
        <v>1.0</v>
      </c>
      <c r="U18" s="101" t="s">
        <v>1748</v>
      </c>
      <c r="V18" s="173" t="s">
        <v>214</v>
      </c>
      <c r="W18" s="207"/>
      <c r="X18" s="207"/>
      <c r="Y18" s="101" t="s">
        <v>215</v>
      </c>
      <c r="Z18" s="252" t="s">
        <v>1749</v>
      </c>
      <c r="AA18" s="101" t="s">
        <v>215</v>
      </c>
      <c r="AB18" s="98">
        <v>2.0</v>
      </c>
      <c r="AC18" s="98">
        <v>2.0</v>
      </c>
      <c r="AD18" s="100">
        <f t="shared" si="6"/>
        <v>4</v>
      </c>
      <c r="AE18" s="100" t="str">
        <f t="shared" si="7"/>
        <v>Bajo</v>
      </c>
      <c r="AF18" s="98">
        <v>25.0</v>
      </c>
      <c r="AG18" s="100">
        <f t="shared" si="8"/>
        <v>100</v>
      </c>
      <c r="AH18" s="295" t="str">
        <f t="shared" si="9"/>
        <v>lll</v>
      </c>
      <c r="AI18" s="9"/>
      <c r="AJ18" s="9"/>
      <c r="AK18" s="9"/>
      <c r="AL18" s="9"/>
      <c r="AM18" s="9"/>
      <c r="AN18" s="9"/>
      <c r="AO18" s="9"/>
      <c r="AP18" s="9"/>
    </row>
    <row r="19" ht="132.0" customHeight="1">
      <c r="A19" s="88"/>
      <c r="B19" s="88"/>
      <c r="C19" s="88"/>
      <c r="D19" s="88"/>
      <c r="E19" s="173" t="s">
        <v>214</v>
      </c>
      <c r="F19" s="101" t="s">
        <v>1385</v>
      </c>
      <c r="G19" s="101" t="s">
        <v>330</v>
      </c>
      <c r="H19" s="101" t="s">
        <v>1750</v>
      </c>
      <c r="I19" s="173" t="s">
        <v>211</v>
      </c>
      <c r="J19" s="173"/>
      <c r="K19" s="101" t="s">
        <v>1751</v>
      </c>
      <c r="L19" s="98">
        <v>2.0</v>
      </c>
      <c r="M19" s="98">
        <v>2.0</v>
      </c>
      <c r="N19" s="100">
        <f t="shared" si="1"/>
        <v>4</v>
      </c>
      <c r="O19" s="100" t="str">
        <f t="shared" si="2"/>
        <v>Bajo</v>
      </c>
      <c r="P19" s="98">
        <v>10.0</v>
      </c>
      <c r="Q19" s="100">
        <f t="shared" si="3"/>
        <v>40</v>
      </c>
      <c r="R19" s="100" t="str">
        <f t="shared" si="4"/>
        <v>lll</v>
      </c>
      <c r="S19" s="100" t="str">
        <f t="shared" si="10"/>
        <v>Mejorable</v>
      </c>
      <c r="T19" s="101">
        <v>1.0</v>
      </c>
      <c r="U19" s="101" t="s">
        <v>1388</v>
      </c>
      <c r="V19" s="173" t="s">
        <v>207</v>
      </c>
      <c r="W19" s="207"/>
      <c r="X19" s="207"/>
      <c r="Y19" s="101" t="s">
        <v>215</v>
      </c>
      <c r="Z19" s="252" t="s">
        <v>1752</v>
      </c>
      <c r="AA19" s="101" t="s">
        <v>1404</v>
      </c>
      <c r="AB19" s="98">
        <v>2.0</v>
      </c>
      <c r="AC19" s="98">
        <v>3.0</v>
      </c>
      <c r="AD19" s="100">
        <f t="shared" si="6"/>
        <v>6</v>
      </c>
      <c r="AE19" s="100" t="str">
        <f t="shared" si="7"/>
        <v>Medio</v>
      </c>
      <c r="AF19" s="98">
        <v>10.0</v>
      </c>
      <c r="AG19" s="100">
        <f t="shared" si="8"/>
        <v>60</v>
      </c>
      <c r="AH19" s="100" t="str">
        <f t="shared" si="9"/>
        <v>lll</v>
      </c>
      <c r="AI19" s="9"/>
      <c r="AJ19" s="9"/>
      <c r="AK19" s="9"/>
      <c r="AL19" s="9"/>
      <c r="AM19" s="9"/>
      <c r="AN19" s="9"/>
      <c r="AO19" s="9"/>
      <c r="AP19" s="9"/>
    </row>
    <row r="20" ht="100.5" customHeight="1">
      <c r="A20" s="88"/>
      <c r="B20" s="88"/>
      <c r="C20" s="88"/>
      <c r="D20" s="88"/>
      <c r="E20" s="173" t="s">
        <v>214</v>
      </c>
      <c r="F20" s="101" t="s">
        <v>1652</v>
      </c>
      <c r="G20" s="101" t="s">
        <v>225</v>
      </c>
      <c r="H20" s="101" t="s">
        <v>1077</v>
      </c>
      <c r="I20" s="101" t="s">
        <v>1753</v>
      </c>
      <c r="J20" s="101" t="s">
        <v>1654</v>
      </c>
      <c r="K20" s="101" t="s">
        <v>1655</v>
      </c>
      <c r="L20" s="98">
        <v>2.0</v>
      </c>
      <c r="M20" s="98">
        <v>1.0</v>
      </c>
      <c r="N20" s="100">
        <f t="shared" si="1"/>
        <v>2</v>
      </c>
      <c r="O20" s="100" t="str">
        <f t="shared" si="2"/>
        <v>Bajo</v>
      </c>
      <c r="P20" s="98">
        <v>25.0</v>
      </c>
      <c r="Q20" s="100">
        <f t="shared" si="3"/>
        <v>50</v>
      </c>
      <c r="R20" s="100" t="str">
        <f t="shared" si="4"/>
        <v>lll</v>
      </c>
      <c r="S20" s="100" t="str">
        <f t="shared" si="10"/>
        <v>Mejorable</v>
      </c>
      <c r="T20" s="101">
        <v>1.0</v>
      </c>
      <c r="U20" s="101" t="s">
        <v>1754</v>
      </c>
      <c r="V20" s="173" t="s">
        <v>207</v>
      </c>
      <c r="W20" s="207"/>
      <c r="X20" s="207"/>
      <c r="Y20" s="101" t="s">
        <v>215</v>
      </c>
      <c r="Z20" s="252" t="s">
        <v>1755</v>
      </c>
      <c r="AA20" s="101" t="s">
        <v>215</v>
      </c>
      <c r="AB20" s="98">
        <v>2.0</v>
      </c>
      <c r="AC20" s="98">
        <v>1.0</v>
      </c>
      <c r="AD20" s="100">
        <f t="shared" si="6"/>
        <v>2</v>
      </c>
      <c r="AE20" s="100" t="str">
        <f t="shared" si="7"/>
        <v>Bajo</v>
      </c>
      <c r="AF20" s="98">
        <v>25.0</v>
      </c>
      <c r="AG20" s="100">
        <f t="shared" si="8"/>
        <v>50</v>
      </c>
      <c r="AH20" s="100" t="str">
        <f t="shared" si="9"/>
        <v>lll</v>
      </c>
      <c r="AI20" s="9"/>
      <c r="AJ20" s="9"/>
      <c r="AK20" s="9"/>
      <c r="AL20" s="9"/>
      <c r="AM20" s="9"/>
      <c r="AN20" s="9"/>
      <c r="AO20" s="9"/>
      <c r="AP20" s="9"/>
    </row>
    <row r="21" ht="70.5" customHeight="1">
      <c r="A21" s="88"/>
      <c r="B21" s="88"/>
      <c r="C21" s="88"/>
      <c r="D21" s="88"/>
      <c r="E21" s="101" t="s">
        <v>214</v>
      </c>
      <c r="F21" s="101" t="s">
        <v>1374</v>
      </c>
      <c r="G21" s="101" t="s">
        <v>225</v>
      </c>
      <c r="H21" s="101" t="s">
        <v>1375</v>
      </c>
      <c r="I21" s="101" t="s">
        <v>241</v>
      </c>
      <c r="J21" s="101" t="s">
        <v>211</v>
      </c>
      <c r="K21" s="101" t="s">
        <v>1376</v>
      </c>
      <c r="L21" s="98">
        <v>2.0</v>
      </c>
      <c r="M21" s="98">
        <v>1.0</v>
      </c>
      <c r="N21" s="100">
        <f t="shared" si="1"/>
        <v>2</v>
      </c>
      <c r="O21" s="100" t="str">
        <f t="shared" si="2"/>
        <v>Bajo</v>
      </c>
      <c r="P21" s="98">
        <v>25.0</v>
      </c>
      <c r="Q21" s="100">
        <f t="shared" si="3"/>
        <v>50</v>
      </c>
      <c r="R21" s="100" t="str">
        <f t="shared" si="4"/>
        <v>lll</v>
      </c>
      <c r="S21" s="100" t="str">
        <f t="shared" si="10"/>
        <v>Mejorable</v>
      </c>
      <c r="T21" s="101">
        <v>1.0</v>
      </c>
      <c r="U21" s="97" t="s">
        <v>725</v>
      </c>
      <c r="V21" s="97" t="s">
        <v>214</v>
      </c>
      <c r="W21" s="97"/>
      <c r="X21" s="97"/>
      <c r="Y21" s="101" t="s">
        <v>215</v>
      </c>
      <c r="Z21" s="97" t="s">
        <v>1756</v>
      </c>
      <c r="AA21" s="101" t="s">
        <v>215</v>
      </c>
      <c r="AB21" s="98">
        <v>2.0</v>
      </c>
      <c r="AC21" s="98">
        <v>1.0</v>
      </c>
      <c r="AD21" s="100">
        <f t="shared" si="6"/>
        <v>2</v>
      </c>
      <c r="AE21" s="100" t="str">
        <f t="shared" si="7"/>
        <v>Bajo</v>
      </c>
      <c r="AF21" s="98">
        <v>25.0</v>
      </c>
      <c r="AG21" s="100">
        <f t="shared" si="8"/>
        <v>50</v>
      </c>
      <c r="AH21" s="100" t="str">
        <f t="shared" si="9"/>
        <v>lll</v>
      </c>
      <c r="AI21" s="9"/>
      <c r="AJ21" s="9"/>
      <c r="AK21" s="9"/>
      <c r="AL21" s="9"/>
      <c r="AM21" s="9"/>
      <c r="AN21" s="9"/>
      <c r="AO21" s="9"/>
      <c r="AP21" s="9"/>
    </row>
    <row r="22" ht="105.0" customHeight="1">
      <c r="A22" s="88"/>
      <c r="B22" s="88"/>
      <c r="C22" s="91"/>
      <c r="D22" s="91"/>
      <c r="E22" s="173" t="s">
        <v>214</v>
      </c>
      <c r="F22" s="101" t="s">
        <v>1379</v>
      </c>
      <c r="G22" s="101" t="s">
        <v>225</v>
      </c>
      <c r="H22" s="101" t="s">
        <v>1380</v>
      </c>
      <c r="I22" s="101" t="s">
        <v>1381</v>
      </c>
      <c r="J22" s="101" t="s">
        <v>241</v>
      </c>
      <c r="K22" s="101" t="s">
        <v>1382</v>
      </c>
      <c r="L22" s="98">
        <v>2.0</v>
      </c>
      <c r="M22" s="98">
        <v>1.0</v>
      </c>
      <c r="N22" s="100">
        <f t="shared" si="1"/>
        <v>2</v>
      </c>
      <c r="O22" s="100" t="str">
        <f t="shared" si="2"/>
        <v>Bajo</v>
      </c>
      <c r="P22" s="98">
        <v>10.0</v>
      </c>
      <c r="Q22" s="100">
        <f t="shared" si="3"/>
        <v>20</v>
      </c>
      <c r="R22" s="100" t="str">
        <f t="shared" si="4"/>
        <v>lV</v>
      </c>
      <c r="S22" s="100" t="str">
        <f t="shared" si="10"/>
        <v>Se acepta</v>
      </c>
      <c r="T22" s="101">
        <v>1.0</v>
      </c>
      <c r="U22" s="97" t="s">
        <v>1383</v>
      </c>
      <c r="V22" s="97" t="s">
        <v>214</v>
      </c>
      <c r="W22" s="97"/>
      <c r="X22" s="97"/>
      <c r="Y22" s="101" t="s">
        <v>215</v>
      </c>
      <c r="Z22" s="296" t="s">
        <v>1384</v>
      </c>
      <c r="AA22" s="101" t="s">
        <v>215</v>
      </c>
      <c r="AB22" s="98">
        <v>2.0</v>
      </c>
      <c r="AC22" s="98">
        <v>1.0</v>
      </c>
      <c r="AD22" s="100">
        <f t="shared" si="6"/>
        <v>2</v>
      </c>
      <c r="AE22" s="100" t="str">
        <f t="shared" si="7"/>
        <v>Bajo</v>
      </c>
      <c r="AF22" s="98">
        <v>10.0</v>
      </c>
      <c r="AG22" s="100">
        <f t="shared" si="8"/>
        <v>20</v>
      </c>
      <c r="AH22" s="100" t="str">
        <f t="shared" si="9"/>
        <v>lV</v>
      </c>
      <c r="AI22" s="9"/>
      <c r="AJ22" s="9"/>
      <c r="AK22" s="9"/>
      <c r="AL22" s="9"/>
      <c r="AM22" s="9"/>
      <c r="AN22" s="9"/>
      <c r="AO22" s="9"/>
      <c r="AP22" s="9"/>
    </row>
    <row r="23" ht="100.5" customHeight="1">
      <c r="A23" s="88"/>
      <c r="B23" s="88"/>
      <c r="C23" s="94" t="s">
        <v>1391</v>
      </c>
      <c r="D23" s="94" t="s">
        <v>1757</v>
      </c>
      <c r="E23" s="173" t="s">
        <v>214</v>
      </c>
      <c r="F23" s="101" t="s">
        <v>1758</v>
      </c>
      <c r="G23" s="101" t="s">
        <v>1759</v>
      </c>
      <c r="H23" s="101" t="s">
        <v>1386</v>
      </c>
      <c r="I23" s="173" t="s">
        <v>211</v>
      </c>
      <c r="J23" s="173" t="s">
        <v>241</v>
      </c>
      <c r="K23" s="101" t="s">
        <v>211</v>
      </c>
      <c r="L23" s="98">
        <v>2.0</v>
      </c>
      <c r="M23" s="98">
        <v>2.0</v>
      </c>
      <c r="N23" s="100">
        <f t="shared" si="1"/>
        <v>4</v>
      </c>
      <c r="O23" s="100" t="str">
        <f t="shared" si="2"/>
        <v>Bajo</v>
      </c>
      <c r="P23" s="98">
        <v>10.0</v>
      </c>
      <c r="Q23" s="100">
        <f t="shared" si="3"/>
        <v>40</v>
      </c>
      <c r="R23" s="100" t="str">
        <f t="shared" si="4"/>
        <v>lll</v>
      </c>
      <c r="S23" s="100" t="str">
        <f t="shared" si="10"/>
        <v>Mejorable</v>
      </c>
      <c r="T23" s="101">
        <v>1.0</v>
      </c>
      <c r="U23" s="101" t="s">
        <v>1388</v>
      </c>
      <c r="V23" s="173" t="s">
        <v>207</v>
      </c>
      <c r="W23" s="207"/>
      <c r="X23" s="207"/>
      <c r="Y23" s="101" t="s">
        <v>215</v>
      </c>
      <c r="Z23" s="252" t="s">
        <v>1760</v>
      </c>
      <c r="AA23" s="101" t="s">
        <v>1390</v>
      </c>
      <c r="AB23" s="98">
        <v>2.0</v>
      </c>
      <c r="AC23" s="98">
        <v>2.0</v>
      </c>
      <c r="AD23" s="100">
        <f t="shared" si="6"/>
        <v>4</v>
      </c>
      <c r="AE23" s="100" t="str">
        <f t="shared" si="7"/>
        <v>Bajo</v>
      </c>
      <c r="AF23" s="98">
        <v>10.0</v>
      </c>
      <c r="AG23" s="100">
        <f t="shared" si="8"/>
        <v>40</v>
      </c>
      <c r="AH23" s="100" t="str">
        <f t="shared" si="9"/>
        <v>lll</v>
      </c>
      <c r="AI23" s="9"/>
      <c r="AJ23" s="9"/>
      <c r="AK23" s="9"/>
      <c r="AL23" s="9"/>
      <c r="AM23" s="9"/>
      <c r="AN23" s="9"/>
      <c r="AO23" s="9"/>
      <c r="AP23" s="9"/>
    </row>
    <row r="24" ht="70.5" customHeight="1">
      <c r="A24" s="88"/>
      <c r="B24" s="88"/>
      <c r="C24" s="91"/>
      <c r="D24" s="91"/>
      <c r="E24" s="173" t="s">
        <v>214</v>
      </c>
      <c r="F24" s="101" t="s">
        <v>1394</v>
      </c>
      <c r="G24" s="173" t="s">
        <v>269</v>
      </c>
      <c r="H24" s="101" t="s">
        <v>660</v>
      </c>
      <c r="I24" s="173" t="s">
        <v>211</v>
      </c>
      <c r="J24" s="173" t="s">
        <v>211</v>
      </c>
      <c r="K24" s="173" t="s">
        <v>211</v>
      </c>
      <c r="L24" s="98">
        <v>2.0</v>
      </c>
      <c r="M24" s="98">
        <v>2.0</v>
      </c>
      <c r="N24" s="100">
        <f t="shared" si="1"/>
        <v>4</v>
      </c>
      <c r="O24" s="100" t="str">
        <f t="shared" si="2"/>
        <v>Bajo</v>
      </c>
      <c r="P24" s="98">
        <v>10.0</v>
      </c>
      <c r="Q24" s="100">
        <f t="shared" si="3"/>
        <v>40</v>
      </c>
      <c r="R24" s="100" t="str">
        <f t="shared" si="4"/>
        <v>lll</v>
      </c>
      <c r="S24" s="100" t="str">
        <f t="shared" si="10"/>
        <v>Mejorable</v>
      </c>
      <c r="T24" s="101">
        <v>1.0</v>
      </c>
      <c r="U24" s="173" t="s">
        <v>660</v>
      </c>
      <c r="V24" s="173" t="s">
        <v>214</v>
      </c>
      <c r="W24" s="207"/>
      <c r="X24" s="207"/>
      <c r="Y24" s="101" t="s">
        <v>215</v>
      </c>
      <c r="Z24" s="252" t="s">
        <v>1395</v>
      </c>
      <c r="AA24" s="97" t="s">
        <v>945</v>
      </c>
      <c r="AB24" s="98">
        <v>2.0</v>
      </c>
      <c r="AC24" s="98">
        <v>2.0</v>
      </c>
      <c r="AD24" s="100">
        <f t="shared" si="6"/>
        <v>4</v>
      </c>
      <c r="AE24" s="100" t="str">
        <f t="shared" si="7"/>
        <v>Bajo</v>
      </c>
      <c r="AF24" s="98">
        <v>10.0</v>
      </c>
      <c r="AG24" s="100">
        <f t="shared" si="8"/>
        <v>40</v>
      </c>
      <c r="AH24" s="100" t="str">
        <f t="shared" si="9"/>
        <v>lll</v>
      </c>
      <c r="AI24" s="9"/>
      <c r="AJ24" s="9"/>
      <c r="AK24" s="9"/>
      <c r="AL24" s="9"/>
      <c r="AM24" s="9"/>
      <c r="AN24" s="9"/>
      <c r="AO24" s="9"/>
      <c r="AP24" s="9"/>
    </row>
    <row r="25" ht="96.75" customHeight="1">
      <c r="A25" s="88"/>
      <c r="B25" s="88"/>
      <c r="C25" s="94" t="s">
        <v>1761</v>
      </c>
      <c r="D25" s="94" t="s">
        <v>1762</v>
      </c>
      <c r="E25" s="173" t="s">
        <v>214</v>
      </c>
      <c r="F25" s="101" t="s">
        <v>1652</v>
      </c>
      <c r="G25" s="101" t="s">
        <v>225</v>
      </c>
      <c r="H25" s="101" t="s">
        <v>1077</v>
      </c>
      <c r="I25" s="101" t="s">
        <v>1753</v>
      </c>
      <c r="J25" s="101" t="s">
        <v>1654</v>
      </c>
      <c r="K25" s="101" t="s">
        <v>1655</v>
      </c>
      <c r="L25" s="98">
        <v>2.0</v>
      </c>
      <c r="M25" s="98">
        <v>1.0</v>
      </c>
      <c r="N25" s="100">
        <f t="shared" si="1"/>
        <v>2</v>
      </c>
      <c r="O25" s="100" t="str">
        <f t="shared" si="2"/>
        <v>Bajo</v>
      </c>
      <c r="P25" s="98">
        <v>25.0</v>
      </c>
      <c r="Q25" s="100">
        <f t="shared" si="3"/>
        <v>50</v>
      </c>
      <c r="R25" s="100" t="str">
        <f t="shared" si="4"/>
        <v>lll</v>
      </c>
      <c r="S25" s="100" t="str">
        <f t="shared" si="10"/>
        <v>Mejorable</v>
      </c>
      <c r="T25" s="101">
        <v>1.0</v>
      </c>
      <c r="U25" s="101" t="s">
        <v>1656</v>
      </c>
      <c r="V25" s="173" t="s">
        <v>214</v>
      </c>
      <c r="W25" s="207"/>
      <c r="X25" s="207"/>
      <c r="Y25" s="101" t="s">
        <v>215</v>
      </c>
      <c r="Z25" s="101" t="s">
        <v>215</v>
      </c>
      <c r="AA25" s="101" t="s">
        <v>215</v>
      </c>
      <c r="AB25" s="98">
        <v>2.0</v>
      </c>
      <c r="AC25" s="98">
        <v>2.0</v>
      </c>
      <c r="AD25" s="100">
        <f t="shared" si="6"/>
        <v>4</v>
      </c>
      <c r="AE25" s="100" t="str">
        <f t="shared" si="7"/>
        <v>Bajo</v>
      </c>
      <c r="AF25" s="98">
        <v>25.0</v>
      </c>
      <c r="AG25" s="100">
        <f t="shared" si="8"/>
        <v>100</v>
      </c>
      <c r="AH25" s="100" t="str">
        <f t="shared" si="9"/>
        <v>lll</v>
      </c>
      <c r="AI25" s="9"/>
      <c r="AJ25" s="9"/>
      <c r="AK25" s="9"/>
      <c r="AL25" s="9"/>
      <c r="AM25" s="9"/>
      <c r="AN25" s="9"/>
      <c r="AO25" s="9"/>
      <c r="AP25" s="9"/>
    </row>
    <row r="26" ht="77.25" customHeight="1">
      <c r="A26" s="88"/>
      <c r="B26" s="88"/>
      <c r="C26" s="88"/>
      <c r="D26" s="88"/>
      <c r="E26" s="101" t="s">
        <v>214</v>
      </c>
      <c r="F26" s="101" t="s">
        <v>1397</v>
      </c>
      <c r="G26" s="101" t="s">
        <v>225</v>
      </c>
      <c r="H26" s="101" t="s">
        <v>1375</v>
      </c>
      <c r="I26" s="101" t="s">
        <v>241</v>
      </c>
      <c r="J26" s="101" t="s">
        <v>211</v>
      </c>
      <c r="K26" s="101" t="s">
        <v>1376</v>
      </c>
      <c r="L26" s="98">
        <v>2.0</v>
      </c>
      <c r="M26" s="98">
        <v>1.0</v>
      </c>
      <c r="N26" s="100">
        <f t="shared" si="1"/>
        <v>2</v>
      </c>
      <c r="O26" s="100" t="str">
        <f t="shared" si="2"/>
        <v>Bajo</v>
      </c>
      <c r="P26" s="98">
        <v>25.0</v>
      </c>
      <c r="Q26" s="100">
        <f t="shared" si="3"/>
        <v>50</v>
      </c>
      <c r="R26" s="100" t="str">
        <f t="shared" si="4"/>
        <v>lll</v>
      </c>
      <c r="S26" s="100" t="str">
        <f t="shared" si="10"/>
        <v>Mejorable</v>
      </c>
      <c r="T26" s="101">
        <v>1.0</v>
      </c>
      <c r="U26" s="97" t="s">
        <v>1377</v>
      </c>
      <c r="V26" s="97" t="s">
        <v>214</v>
      </c>
      <c r="W26" s="97"/>
      <c r="X26" s="97"/>
      <c r="Y26" s="101" t="s">
        <v>215</v>
      </c>
      <c r="Z26" s="97" t="s">
        <v>1378</v>
      </c>
      <c r="AA26" s="101" t="s">
        <v>215</v>
      </c>
      <c r="AB26" s="98">
        <v>2.0</v>
      </c>
      <c r="AC26" s="98">
        <v>1.0</v>
      </c>
      <c r="AD26" s="100">
        <f t="shared" si="6"/>
        <v>2</v>
      </c>
      <c r="AE26" s="100" t="str">
        <f t="shared" si="7"/>
        <v>Bajo</v>
      </c>
      <c r="AF26" s="98">
        <v>25.0</v>
      </c>
      <c r="AG26" s="100">
        <f t="shared" si="8"/>
        <v>50</v>
      </c>
      <c r="AH26" s="100" t="str">
        <f t="shared" si="9"/>
        <v>lll</v>
      </c>
      <c r="AI26" s="9"/>
      <c r="AJ26" s="9"/>
      <c r="AK26" s="9"/>
      <c r="AL26" s="9"/>
      <c r="AM26" s="9"/>
      <c r="AN26" s="9"/>
      <c r="AO26" s="9"/>
      <c r="AP26" s="9"/>
    </row>
    <row r="27" ht="77.25" customHeight="1">
      <c r="A27" s="88"/>
      <c r="B27" s="88"/>
      <c r="C27" s="88"/>
      <c r="D27" s="88"/>
      <c r="E27" s="173" t="s">
        <v>214</v>
      </c>
      <c r="F27" s="101" t="s">
        <v>1398</v>
      </c>
      <c r="G27" s="101" t="s">
        <v>330</v>
      </c>
      <c r="H27" s="101" t="s">
        <v>1399</v>
      </c>
      <c r="I27" s="101" t="s">
        <v>1400</v>
      </c>
      <c r="J27" s="173" t="s">
        <v>241</v>
      </c>
      <c r="K27" s="101" t="s">
        <v>1401</v>
      </c>
      <c r="L27" s="98">
        <v>2.0</v>
      </c>
      <c r="M27" s="98">
        <v>2.0</v>
      </c>
      <c r="N27" s="100">
        <f t="shared" si="1"/>
        <v>4</v>
      </c>
      <c r="O27" s="100" t="str">
        <f t="shared" si="2"/>
        <v>Bajo</v>
      </c>
      <c r="P27" s="98">
        <v>10.0</v>
      </c>
      <c r="Q27" s="100">
        <f t="shared" si="3"/>
        <v>40</v>
      </c>
      <c r="R27" s="100" t="str">
        <f t="shared" si="4"/>
        <v>lll</v>
      </c>
      <c r="S27" s="100" t="str">
        <f t="shared" si="10"/>
        <v>Mejorable</v>
      </c>
      <c r="T27" s="101">
        <v>1.0</v>
      </c>
      <c r="U27" s="101" t="s">
        <v>1402</v>
      </c>
      <c r="V27" s="173" t="s">
        <v>207</v>
      </c>
      <c r="W27" s="207"/>
      <c r="X27" s="207"/>
      <c r="Y27" s="101" t="s">
        <v>215</v>
      </c>
      <c r="Z27" s="252" t="s">
        <v>1763</v>
      </c>
      <c r="AA27" s="101" t="s">
        <v>1404</v>
      </c>
      <c r="AB27" s="98">
        <v>2.0</v>
      </c>
      <c r="AC27" s="98">
        <v>2.0</v>
      </c>
      <c r="AD27" s="100">
        <f t="shared" si="6"/>
        <v>4</v>
      </c>
      <c r="AE27" s="100" t="str">
        <f t="shared" si="7"/>
        <v>Bajo</v>
      </c>
      <c r="AF27" s="98">
        <v>10.0</v>
      </c>
      <c r="AG27" s="100">
        <f t="shared" si="8"/>
        <v>40</v>
      </c>
      <c r="AH27" s="100" t="str">
        <f t="shared" si="9"/>
        <v>lll</v>
      </c>
      <c r="AI27" s="9"/>
      <c r="AJ27" s="9"/>
      <c r="AK27" s="9"/>
      <c r="AL27" s="9"/>
      <c r="AM27" s="9"/>
      <c r="AN27" s="9"/>
      <c r="AO27" s="9"/>
      <c r="AP27" s="9"/>
    </row>
    <row r="28" ht="77.25" customHeight="1">
      <c r="A28" s="88"/>
      <c r="B28" s="88"/>
      <c r="C28" s="88"/>
      <c r="D28" s="88"/>
      <c r="E28" s="173" t="s">
        <v>214</v>
      </c>
      <c r="F28" s="101" t="s">
        <v>218</v>
      </c>
      <c r="G28" s="101" t="s">
        <v>219</v>
      </c>
      <c r="H28" s="101" t="s">
        <v>220</v>
      </c>
      <c r="I28" s="101" t="s">
        <v>221</v>
      </c>
      <c r="J28" s="101" t="s">
        <v>211</v>
      </c>
      <c r="K28" s="101" t="s">
        <v>1074</v>
      </c>
      <c r="L28" s="98">
        <v>2.0</v>
      </c>
      <c r="M28" s="98">
        <v>2.0</v>
      </c>
      <c r="N28" s="100">
        <f t="shared" si="1"/>
        <v>4</v>
      </c>
      <c r="O28" s="100" t="str">
        <f t="shared" si="2"/>
        <v>Bajo</v>
      </c>
      <c r="P28" s="98">
        <v>10.0</v>
      </c>
      <c r="Q28" s="100">
        <f t="shared" si="3"/>
        <v>40</v>
      </c>
      <c r="R28" s="100" t="str">
        <f t="shared" si="4"/>
        <v>lll</v>
      </c>
      <c r="S28" s="100" t="str">
        <f t="shared" si="10"/>
        <v>Mejorable</v>
      </c>
      <c r="T28" s="97">
        <v>1.0</v>
      </c>
      <c r="U28" s="97" t="s">
        <v>213</v>
      </c>
      <c r="V28" s="97" t="s">
        <v>272</v>
      </c>
      <c r="W28" s="97"/>
      <c r="X28" s="97"/>
      <c r="Y28" s="101" t="s">
        <v>215</v>
      </c>
      <c r="Z28" s="97" t="s">
        <v>1764</v>
      </c>
      <c r="AA28" s="101" t="s">
        <v>215</v>
      </c>
      <c r="AB28" s="98">
        <v>2.0</v>
      </c>
      <c r="AC28" s="98">
        <v>2.0</v>
      </c>
      <c r="AD28" s="100">
        <f t="shared" si="6"/>
        <v>4</v>
      </c>
      <c r="AE28" s="100" t="str">
        <f t="shared" si="7"/>
        <v>Bajo</v>
      </c>
      <c r="AF28" s="98">
        <v>10.0</v>
      </c>
      <c r="AG28" s="100">
        <f t="shared" si="8"/>
        <v>40</v>
      </c>
      <c r="AH28" s="100" t="str">
        <f t="shared" si="9"/>
        <v>lll</v>
      </c>
      <c r="AI28" s="9"/>
      <c r="AJ28" s="9"/>
      <c r="AK28" s="9"/>
      <c r="AL28" s="9"/>
      <c r="AM28" s="9"/>
      <c r="AN28" s="9"/>
      <c r="AO28" s="9"/>
      <c r="AP28" s="9"/>
    </row>
    <row r="29" ht="77.25" customHeight="1">
      <c r="A29" s="88"/>
      <c r="B29" s="91"/>
      <c r="C29" s="91"/>
      <c r="D29" s="91"/>
      <c r="E29" s="173" t="s">
        <v>214</v>
      </c>
      <c r="F29" s="101" t="s">
        <v>268</v>
      </c>
      <c r="G29" s="101" t="s">
        <v>269</v>
      </c>
      <c r="H29" s="101" t="s">
        <v>210</v>
      </c>
      <c r="I29" s="101" t="s">
        <v>211</v>
      </c>
      <c r="J29" s="101" t="s">
        <v>211</v>
      </c>
      <c r="K29" s="101" t="s">
        <v>391</v>
      </c>
      <c r="L29" s="98">
        <v>2.0</v>
      </c>
      <c r="M29" s="98">
        <v>1.0</v>
      </c>
      <c r="N29" s="100">
        <f t="shared" si="1"/>
        <v>2</v>
      </c>
      <c r="O29" s="100" t="str">
        <f t="shared" si="2"/>
        <v>Bajo</v>
      </c>
      <c r="P29" s="98">
        <v>10.0</v>
      </c>
      <c r="Q29" s="100">
        <f t="shared" si="3"/>
        <v>20</v>
      </c>
      <c r="R29" s="100" t="str">
        <f t="shared" si="4"/>
        <v>lV</v>
      </c>
      <c r="S29" s="100" t="str">
        <f t="shared" si="10"/>
        <v>Se acepta</v>
      </c>
      <c r="T29" s="97">
        <v>1.0</v>
      </c>
      <c r="U29" s="97" t="s">
        <v>213</v>
      </c>
      <c r="V29" s="97" t="s">
        <v>272</v>
      </c>
      <c r="W29" s="97"/>
      <c r="X29" s="97"/>
      <c r="Y29" s="101" t="s">
        <v>215</v>
      </c>
      <c r="Z29" s="101" t="s">
        <v>215</v>
      </c>
      <c r="AA29" s="97" t="s">
        <v>394</v>
      </c>
      <c r="AB29" s="98">
        <v>2.0</v>
      </c>
      <c r="AC29" s="98">
        <v>1.0</v>
      </c>
      <c r="AD29" s="100">
        <f t="shared" si="6"/>
        <v>2</v>
      </c>
      <c r="AE29" s="100" t="str">
        <f t="shared" si="7"/>
        <v>Bajo</v>
      </c>
      <c r="AF29" s="98">
        <v>10.0</v>
      </c>
      <c r="AG29" s="100">
        <f t="shared" si="8"/>
        <v>20</v>
      </c>
      <c r="AH29" s="100" t="str">
        <f t="shared" si="9"/>
        <v>lV</v>
      </c>
      <c r="AI29" s="9"/>
      <c r="AJ29" s="9"/>
      <c r="AK29" s="9"/>
      <c r="AL29" s="9"/>
      <c r="AM29" s="9"/>
      <c r="AN29" s="9"/>
      <c r="AO29" s="9"/>
      <c r="AP29" s="9"/>
    </row>
    <row r="30" ht="77.25" hidden="1" customHeight="1">
      <c r="A30" s="88"/>
      <c r="B30" s="94" t="s">
        <v>1765</v>
      </c>
      <c r="C30" s="94" t="s">
        <v>1407</v>
      </c>
      <c r="D30" s="94" t="s">
        <v>1415</v>
      </c>
      <c r="E30" s="173" t="s">
        <v>214</v>
      </c>
      <c r="F30" s="101" t="s">
        <v>1337</v>
      </c>
      <c r="G30" s="101" t="s">
        <v>781</v>
      </c>
      <c r="H30" s="173" t="s">
        <v>1338</v>
      </c>
      <c r="I30" s="101" t="s">
        <v>241</v>
      </c>
      <c r="J30" s="101" t="s">
        <v>1766</v>
      </c>
      <c r="K30" s="173" t="s">
        <v>211</v>
      </c>
      <c r="L30" s="98">
        <v>2.0</v>
      </c>
      <c r="M30" s="98">
        <v>4.0</v>
      </c>
      <c r="N30" s="100">
        <f t="shared" si="1"/>
        <v>8</v>
      </c>
      <c r="O30" s="100" t="str">
        <f t="shared" si="2"/>
        <v>Medio</v>
      </c>
      <c r="P30" s="98">
        <v>10.0</v>
      </c>
      <c r="Q30" s="100">
        <f t="shared" si="3"/>
        <v>80</v>
      </c>
      <c r="R30" s="100" t="str">
        <f t="shared" si="4"/>
        <v>lll</v>
      </c>
      <c r="S30" s="100" t="str">
        <f t="shared" si="10"/>
        <v>Mejorable</v>
      </c>
      <c r="T30" s="101">
        <v>1.0</v>
      </c>
      <c r="U30" s="101" t="s">
        <v>1340</v>
      </c>
      <c r="V30" s="173" t="s">
        <v>272</v>
      </c>
      <c r="W30" s="207"/>
      <c r="X30" s="207"/>
      <c r="Y30" s="252" t="s">
        <v>1726</v>
      </c>
      <c r="Z30" s="207"/>
      <c r="AA30" s="207"/>
      <c r="AB30" s="98">
        <v>2.0</v>
      </c>
      <c r="AC30" s="98">
        <v>2.0</v>
      </c>
      <c r="AD30" s="100">
        <f t="shared" si="6"/>
        <v>4</v>
      </c>
      <c r="AE30" s="100" t="str">
        <f t="shared" si="7"/>
        <v>Bajo</v>
      </c>
      <c r="AF30" s="98">
        <v>10.0</v>
      </c>
      <c r="AG30" s="100">
        <f t="shared" si="8"/>
        <v>40</v>
      </c>
      <c r="AH30" s="100" t="str">
        <f t="shared" si="9"/>
        <v>lll</v>
      </c>
      <c r="AI30" s="9"/>
      <c r="AJ30" s="9"/>
      <c r="AK30" s="9"/>
      <c r="AL30" s="9"/>
      <c r="AM30" s="9"/>
      <c r="AN30" s="9"/>
      <c r="AO30" s="9"/>
      <c r="AP30" s="9"/>
    </row>
    <row r="31" ht="77.25" hidden="1" customHeight="1">
      <c r="A31" s="88"/>
      <c r="B31" s="88"/>
      <c r="C31" s="88"/>
      <c r="D31" s="88"/>
      <c r="E31" s="173" t="s">
        <v>214</v>
      </c>
      <c r="F31" s="101" t="s">
        <v>1337</v>
      </c>
      <c r="G31" s="101" t="s">
        <v>1344</v>
      </c>
      <c r="H31" s="101" t="s">
        <v>1727</v>
      </c>
      <c r="I31" s="101" t="s">
        <v>241</v>
      </c>
      <c r="J31" s="173" t="s">
        <v>241</v>
      </c>
      <c r="K31" s="173" t="s">
        <v>211</v>
      </c>
      <c r="L31" s="98">
        <v>2.0</v>
      </c>
      <c r="M31" s="98">
        <v>3.0</v>
      </c>
      <c r="N31" s="100">
        <f t="shared" si="1"/>
        <v>6</v>
      </c>
      <c r="O31" s="100" t="str">
        <f t="shared" si="2"/>
        <v>Medio</v>
      </c>
      <c r="P31" s="98">
        <v>10.0</v>
      </c>
      <c r="Q31" s="100">
        <f t="shared" si="3"/>
        <v>60</v>
      </c>
      <c r="R31" s="100" t="str">
        <f t="shared" si="4"/>
        <v>lll</v>
      </c>
      <c r="S31" s="100" t="str">
        <f t="shared" si="10"/>
        <v>Mejorable</v>
      </c>
      <c r="T31" s="101">
        <v>1.0</v>
      </c>
      <c r="U31" s="101" t="s">
        <v>1346</v>
      </c>
      <c r="V31" s="173" t="s">
        <v>272</v>
      </c>
      <c r="W31" s="207"/>
      <c r="X31" s="207"/>
      <c r="Y31" s="252"/>
      <c r="Z31" s="207"/>
      <c r="AA31" s="252" t="s">
        <v>1348</v>
      </c>
      <c r="AB31" s="98">
        <v>2.0</v>
      </c>
      <c r="AC31" s="98">
        <v>2.0</v>
      </c>
      <c r="AD31" s="100">
        <f t="shared" si="6"/>
        <v>4</v>
      </c>
      <c r="AE31" s="100" t="str">
        <f t="shared" si="7"/>
        <v>Bajo</v>
      </c>
      <c r="AF31" s="98">
        <v>10.0</v>
      </c>
      <c r="AG31" s="100">
        <f t="shared" si="8"/>
        <v>40</v>
      </c>
      <c r="AH31" s="100" t="str">
        <f t="shared" si="9"/>
        <v>lll</v>
      </c>
      <c r="AI31" s="9"/>
      <c r="AJ31" s="9"/>
      <c r="AK31" s="9"/>
      <c r="AL31" s="9"/>
      <c r="AM31" s="9"/>
      <c r="AN31" s="9"/>
      <c r="AO31" s="9"/>
      <c r="AP31" s="9"/>
    </row>
    <row r="32" ht="77.25" hidden="1" customHeight="1">
      <c r="A32" s="88"/>
      <c r="B32" s="88"/>
      <c r="C32" s="88"/>
      <c r="D32" s="88"/>
      <c r="E32" s="173" t="s">
        <v>214</v>
      </c>
      <c r="F32" s="101" t="s">
        <v>453</v>
      </c>
      <c r="G32" s="101" t="s">
        <v>771</v>
      </c>
      <c r="H32" s="101" t="s">
        <v>1647</v>
      </c>
      <c r="I32" s="101" t="s">
        <v>241</v>
      </c>
      <c r="J32" s="101" t="s">
        <v>211</v>
      </c>
      <c r="K32" s="101" t="s">
        <v>1728</v>
      </c>
      <c r="L32" s="98">
        <v>2.0</v>
      </c>
      <c r="M32" s="98">
        <v>1.0</v>
      </c>
      <c r="N32" s="100">
        <f t="shared" si="1"/>
        <v>2</v>
      </c>
      <c r="O32" s="100" t="str">
        <f t="shared" si="2"/>
        <v>Bajo</v>
      </c>
      <c r="P32" s="98">
        <v>10.0</v>
      </c>
      <c r="Q32" s="100">
        <f t="shared" si="3"/>
        <v>20</v>
      </c>
      <c r="R32" s="100" t="str">
        <f t="shared" si="4"/>
        <v>lV</v>
      </c>
      <c r="S32" s="100" t="str">
        <f t="shared" si="10"/>
        <v>Se acepta</v>
      </c>
      <c r="T32" s="101">
        <v>1.0</v>
      </c>
      <c r="U32" s="101" t="s">
        <v>1351</v>
      </c>
      <c r="V32" s="173" t="s">
        <v>214</v>
      </c>
      <c r="W32" s="207"/>
      <c r="X32" s="207"/>
      <c r="Y32" s="207"/>
      <c r="Z32" s="207"/>
      <c r="AA32" s="252" t="s">
        <v>1730</v>
      </c>
      <c r="AB32" s="98">
        <v>2.0</v>
      </c>
      <c r="AC32" s="98">
        <v>1.0</v>
      </c>
      <c r="AD32" s="100">
        <f t="shared" si="6"/>
        <v>2</v>
      </c>
      <c r="AE32" s="100" t="str">
        <f t="shared" si="7"/>
        <v>Bajo</v>
      </c>
      <c r="AF32" s="98">
        <v>25.0</v>
      </c>
      <c r="AG32" s="100">
        <f t="shared" si="8"/>
        <v>50</v>
      </c>
      <c r="AH32" s="100" t="str">
        <f t="shared" si="9"/>
        <v>lll</v>
      </c>
      <c r="AI32" s="9"/>
      <c r="AJ32" s="9"/>
      <c r="AK32" s="9"/>
      <c r="AL32" s="9"/>
      <c r="AM32" s="9"/>
      <c r="AN32" s="9"/>
      <c r="AO32" s="9"/>
      <c r="AP32" s="9"/>
    </row>
    <row r="33" ht="77.25" hidden="1" customHeight="1">
      <c r="A33" s="88"/>
      <c r="B33" s="88"/>
      <c r="C33" s="88"/>
      <c r="D33" s="88"/>
      <c r="E33" s="173" t="s">
        <v>214</v>
      </c>
      <c r="F33" s="101" t="s">
        <v>1355</v>
      </c>
      <c r="G33" s="101" t="s">
        <v>219</v>
      </c>
      <c r="H33" s="101" t="s">
        <v>908</v>
      </c>
      <c r="I33" s="101" t="s">
        <v>1410</v>
      </c>
      <c r="J33" s="101" t="s">
        <v>1411</v>
      </c>
      <c r="K33" s="101" t="s">
        <v>1200</v>
      </c>
      <c r="L33" s="98">
        <v>2.0</v>
      </c>
      <c r="M33" s="98">
        <v>4.0</v>
      </c>
      <c r="N33" s="100">
        <f t="shared" si="1"/>
        <v>8</v>
      </c>
      <c r="O33" s="100" t="str">
        <f t="shared" si="2"/>
        <v>Medio</v>
      </c>
      <c r="P33" s="98">
        <v>25.0</v>
      </c>
      <c r="Q33" s="100">
        <f t="shared" si="3"/>
        <v>200</v>
      </c>
      <c r="R33" s="100" t="str">
        <f t="shared" si="4"/>
        <v>ll</v>
      </c>
      <c r="S33" s="100" t="str">
        <f t="shared" si="10"/>
        <v>Aceptable con control especifico</v>
      </c>
      <c r="T33" s="101">
        <v>1.0</v>
      </c>
      <c r="U33" s="101" t="s">
        <v>910</v>
      </c>
      <c r="V33" s="173" t="s">
        <v>214</v>
      </c>
      <c r="W33" s="207"/>
      <c r="X33" s="207"/>
      <c r="Y33" s="252" t="s">
        <v>1732</v>
      </c>
      <c r="Z33" s="252" t="s">
        <v>1049</v>
      </c>
      <c r="AA33" s="207"/>
      <c r="AB33" s="98">
        <v>2.0</v>
      </c>
      <c r="AC33" s="98">
        <v>2.0</v>
      </c>
      <c r="AD33" s="100">
        <f t="shared" si="6"/>
        <v>4</v>
      </c>
      <c r="AE33" s="100" t="str">
        <f t="shared" si="7"/>
        <v>Bajo</v>
      </c>
      <c r="AF33" s="98">
        <v>25.0</v>
      </c>
      <c r="AG33" s="100">
        <f t="shared" si="8"/>
        <v>100</v>
      </c>
      <c r="AH33" s="100" t="str">
        <f t="shared" si="9"/>
        <v>lll</v>
      </c>
      <c r="AI33" s="9"/>
      <c r="AJ33" s="9"/>
      <c r="AK33" s="9"/>
      <c r="AL33" s="9"/>
      <c r="AM33" s="9"/>
      <c r="AN33" s="9"/>
      <c r="AO33" s="9"/>
      <c r="AP33" s="9"/>
    </row>
    <row r="34" ht="77.25" hidden="1" customHeight="1">
      <c r="A34" s="88"/>
      <c r="B34" s="88"/>
      <c r="C34" s="88"/>
      <c r="D34" s="88"/>
      <c r="E34" s="173" t="s">
        <v>214</v>
      </c>
      <c r="F34" s="101" t="s">
        <v>1767</v>
      </c>
      <c r="G34" s="101" t="s">
        <v>771</v>
      </c>
      <c r="H34" s="101" t="s">
        <v>1768</v>
      </c>
      <c r="I34" s="101" t="s">
        <v>1769</v>
      </c>
      <c r="J34" s="101" t="s">
        <v>1770</v>
      </c>
      <c r="K34" s="173" t="s">
        <v>211</v>
      </c>
      <c r="L34" s="98">
        <v>2.0</v>
      </c>
      <c r="M34" s="98">
        <v>4.0</v>
      </c>
      <c r="N34" s="100">
        <f t="shared" si="1"/>
        <v>8</v>
      </c>
      <c r="O34" s="100" t="str">
        <f t="shared" si="2"/>
        <v>Medio</v>
      </c>
      <c r="P34" s="98">
        <v>10.0</v>
      </c>
      <c r="Q34" s="100">
        <f t="shared" si="3"/>
        <v>80</v>
      </c>
      <c r="R34" s="100" t="str">
        <f t="shared" si="4"/>
        <v>lll</v>
      </c>
      <c r="S34" s="100" t="str">
        <f t="shared" si="10"/>
        <v>Mejorable</v>
      </c>
      <c r="T34" s="101">
        <v>1.0</v>
      </c>
      <c r="U34" s="101" t="s">
        <v>1739</v>
      </c>
      <c r="V34" s="173" t="s">
        <v>214</v>
      </c>
      <c r="W34" s="207"/>
      <c r="X34" s="207"/>
      <c r="Y34" s="207"/>
      <c r="Z34" s="207"/>
      <c r="AA34" s="252"/>
      <c r="AB34" s="98">
        <v>2.0</v>
      </c>
      <c r="AC34" s="98">
        <v>4.0</v>
      </c>
      <c r="AD34" s="100">
        <f t="shared" si="6"/>
        <v>8</v>
      </c>
      <c r="AE34" s="100" t="str">
        <f t="shared" si="7"/>
        <v>Medio</v>
      </c>
      <c r="AF34" s="98">
        <v>25.0</v>
      </c>
      <c r="AG34" s="100">
        <f t="shared" si="8"/>
        <v>200</v>
      </c>
      <c r="AH34" s="100" t="str">
        <f t="shared" si="9"/>
        <v>ll</v>
      </c>
      <c r="AI34" s="9"/>
      <c r="AJ34" s="9"/>
      <c r="AK34" s="9"/>
      <c r="AL34" s="9"/>
      <c r="AM34" s="9"/>
      <c r="AN34" s="9"/>
      <c r="AO34" s="9"/>
      <c r="AP34" s="9"/>
    </row>
    <row r="35" ht="83.25" hidden="1" customHeight="1">
      <c r="A35" s="88"/>
      <c r="B35" s="88"/>
      <c r="C35" s="88"/>
      <c r="D35" s="88"/>
      <c r="E35" s="173" t="s">
        <v>214</v>
      </c>
      <c r="F35" s="101" t="s">
        <v>610</v>
      </c>
      <c r="G35" s="101" t="s">
        <v>219</v>
      </c>
      <c r="H35" s="101" t="s">
        <v>1741</v>
      </c>
      <c r="I35" s="101" t="s">
        <v>1562</v>
      </c>
      <c r="J35" s="173" t="s">
        <v>241</v>
      </c>
      <c r="K35" s="101" t="s">
        <v>1742</v>
      </c>
      <c r="L35" s="98">
        <v>2.0</v>
      </c>
      <c r="M35" s="98">
        <v>4.0</v>
      </c>
      <c r="N35" s="100">
        <f t="shared" si="1"/>
        <v>8</v>
      </c>
      <c r="O35" s="100" t="str">
        <f t="shared" si="2"/>
        <v>Medio</v>
      </c>
      <c r="P35" s="98">
        <v>25.0</v>
      </c>
      <c r="Q35" s="100">
        <f t="shared" si="3"/>
        <v>200</v>
      </c>
      <c r="R35" s="100" t="str">
        <f t="shared" si="4"/>
        <v>ll</v>
      </c>
      <c r="S35" s="100" t="str">
        <f t="shared" si="10"/>
        <v>Aceptable con control especifico</v>
      </c>
      <c r="T35" s="101">
        <v>1.0</v>
      </c>
      <c r="U35" s="101" t="s">
        <v>1372</v>
      </c>
      <c r="V35" s="173" t="s">
        <v>207</v>
      </c>
      <c r="W35" s="207"/>
      <c r="X35" s="207"/>
      <c r="Y35" s="252" t="s">
        <v>1771</v>
      </c>
      <c r="Z35" s="252" t="s">
        <v>1772</v>
      </c>
      <c r="AA35" s="207"/>
      <c r="AB35" s="98">
        <v>2.0</v>
      </c>
      <c r="AC35" s="98">
        <v>3.0</v>
      </c>
      <c r="AD35" s="100">
        <f t="shared" si="6"/>
        <v>6</v>
      </c>
      <c r="AE35" s="100" t="str">
        <f t="shared" si="7"/>
        <v>Medio</v>
      </c>
      <c r="AF35" s="98">
        <v>60.0</v>
      </c>
      <c r="AG35" s="100">
        <f t="shared" si="8"/>
        <v>360</v>
      </c>
      <c r="AH35" s="100" t="str">
        <f t="shared" si="9"/>
        <v>ll</v>
      </c>
      <c r="AI35" s="9"/>
      <c r="AJ35" s="9"/>
      <c r="AK35" s="9"/>
      <c r="AL35" s="9"/>
      <c r="AM35" s="9"/>
      <c r="AN35" s="9"/>
      <c r="AO35" s="9"/>
      <c r="AP35" s="9"/>
    </row>
    <row r="36" ht="83.25" hidden="1" customHeight="1">
      <c r="A36" s="88"/>
      <c r="B36" s="88"/>
      <c r="C36" s="88"/>
      <c r="D36" s="88"/>
      <c r="E36" s="173" t="s">
        <v>214</v>
      </c>
      <c r="F36" s="101" t="s">
        <v>1745</v>
      </c>
      <c r="G36" s="101" t="s">
        <v>209</v>
      </c>
      <c r="H36" s="101" t="s">
        <v>1746</v>
      </c>
      <c r="I36" s="101"/>
      <c r="J36" s="101" t="s">
        <v>1747</v>
      </c>
      <c r="K36" s="101" t="s">
        <v>1773</v>
      </c>
      <c r="L36" s="98">
        <v>2.0</v>
      </c>
      <c r="M36" s="98">
        <v>4.0</v>
      </c>
      <c r="N36" s="100">
        <f t="shared" si="1"/>
        <v>8</v>
      </c>
      <c r="O36" s="100" t="str">
        <f t="shared" si="2"/>
        <v>Medio</v>
      </c>
      <c r="P36" s="98">
        <v>25.0</v>
      </c>
      <c r="Q36" s="100">
        <f t="shared" si="3"/>
        <v>200</v>
      </c>
      <c r="R36" s="100" t="str">
        <f t="shared" si="4"/>
        <v>ll</v>
      </c>
      <c r="S36" s="100" t="str">
        <f t="shared" si="10"/>
        <v>Aceptable con control especifico</v>
      </c>
      <c r="T36" s="101">
        <v>1.0</v>
      </c>
      <c r="U36" s="101" t="s">
        <v>1748</v>
      </c>
      <c r="V36" s="173" t="s">
        <v>214</v>
      </c>
      <c r="W36" s="207"/>
      <c r="X36" s="207"/>
      <c r="Y36" s="252"/>
      <c r="Z36" s="252" t="s">
        <v>1749</v>
      </c>
      <c r="AA36" s="207"/>
      <c r="AB36" s="98">
        <v>2.0</v>
      </c>
      <c r="AC36" s="98">
        <v>4.0</v>
      </c>
      <c r="AD36" s="100">
        <f t="shared" si="6"/>
        <v>8</v>
      </c>
      <c r="AE36" s="100" t="str">
        <f t="shared" si="7"/>
        <v>Medio</v>
      </c>
      <c r="AF36" s="98">
        <v>25.0</v>
      </c>
      <c r="AG36" s="100">
        <f t="shared" si="8"/>
        <v>200</v>
      </c>
      <c r="AH36" s="100" t="str">
        <f t="shared" si="9"/>
        <v>ll</v>
      </c>
      <c r="AI36" s="9"/>
      <c r="AJ36" s="9"/>
      <c r="AK36" s="9"/>
      <c r="AL36" s="9"/>
      <c r="AM36" s="9"/>
      <c r="AN36" s="9"/>
      <c r="AO36" s="9"/>
      <c r="AP36" s="9"/>
    </row>
    <row r="37" ht="83.25" hidden="1" customHeight="1">
      <c r="A37" s="88"/>
      <c r="B37" s="88"/>
      <c r="C37" s="88"/>
      <c r="D37" s="88"/>
      <c r="E37" s="173" t="s">
        <v>214</v>
      </c>
      <c r="F37" s="101" t="s">
        <v>1385</v>
      </c>
      <c r="G37" s="101" t="s">
        <v>330</v>
      </c>
      <c r="H37" s="101" t="s">
        <v>1750</v>
      </c>
      <c r="I37" s="173" t="s">
        <v>211</v>
      </c>
      <c r="J37" s="173"/>
      <c r="K37" s="101" t="s">
        <v>1751</v>
      </c>
      <c r="L37" s="98">
        <v>2.0</v>
      </c>
      <c r="M37" s="98">
        <v>3.0</v>
      </c>
      <c r="N37" s="100">
        <f t="shared" si="1"/>
        <v>6</v>
      </c>
      <c r="O37" s="100" t="str">
        <f t="shared" si="2"/>
        <v>Medio</v>
      </c>
      <c r="P37" s="98">
        <v>10.0</v>
      </c>
      <c r="Q37" s="100">
        <f t="shared" si="3"/>
        <v>60</v>
      </c>
      <c r="R37" s="100" t="str">
        <f t="shared" si="4"/>
        <v>lll</v>
      </c>
      <c r="S37" s="100" t="str">
        <f t="shared" si="10"/>
        <v>Mejorable</v>
      </c>
      <c r="T37" s="101">
        <v>1.0</v>
      </c>
      <c r="U37" s="101" t="s">
        <v>1388</v>
      </c>
      <c r="V37" s="173" t="s">
        <v>207</v>
      </c>
      <c r="W37" s="207"/>
      <c r="X37" s="207"/>
      <c r="Y37" s="207"/>
      <c r="Z37" s="252" t="s">
        <v>1774</v>
      </c>
      <c r="AA37" s="101" t="s">
        <v>1404</v>
      </c>
      <c r="AB37" s="98">
        <v>2.0</v>
      </c>
      <c r="AC37" s="98">
        <v>2.0</v>
      </c>
      <c r="AD37" s="100">
        <f t="shared" si="6"/>
        <v>4</v>
      </c>
      <c r="AE37" s="100" t="str">
        <f t="shared" si="7"/>
        <v>Bajo</v>
      </c>
      <c r="AF37" s="98">
        <v>25.0</v>
      </c>
      <c r="AG37" s="100">
        <f t="shared" si="8"/>
        <v>100</v>
      </c>
      <c r="AH37" s="100" t="str">
        <f t="shared" si="9"/>
        <v>lll</v>
      </c>
      <c r="AI37" s="9"/>
      <c r="AJ37" s="9"/>
      <c r="AK37" s="9"/>
      <c r="AL37" s="9"/>
      <c r="AM37" s="9"/>
      <c r="AN37" s="9"/>
      <c r="AO37" s="9"/>
      <c r="AP37" s="9"/>
    </row>
    <row r="38" ht="83.25" hidden="1" customHeight="1">
      <c r="A38" s="88"/>
      <c r="B38" s="88"/>
      <c r="C38" s="88"/>
      <c r="D38" s="88"/>
      <c r="E38" s="173" t="s">
        <v>214</v>
      </c>
      <c r="F38" s="101" t="s">
        <v>1652</v>
      </c>
      <c r="G38" s="101" t="s">
        <v>225</v>
      </c>
      <c r="H38" s="101" t="s">
        <v>1077</v>
      </c>
      <c r="I38" s="101" t="s">
        <v>1753</v>
      </c>
      <c r="J38" s="101" t="s">
        <v>1654</v>
      </c>
      <c r="K38" s="101" t="s">
        <v>1655</v>
      </c>
      <c r="L38" s="98">
        <v>2.0</v>
      </c>
      <c r="M38" s="98">
        <v>1.0</v>
      </c>
      <c r="N38" s="100">
        <f t="shared" si="1"/>
        <v>2</v>
      </c>
      <c r="O38" s="100" t="str">
        <f t="shared" si="2"/>
        <v>Bajo</v>
      </c>
      <c r="P38" s="98">
        <v>25.0</v>
      </c>
      <c r="Q38" s="100">
        <f t="shared" si="3"/>
        <v>50</v>
      </c>
      <c r="R38" s="100" t="str">
        <f t="shared" si="4"/>
        <v>lll</v>
      </c>
      <c r="S38" s="100" t="str">
        <f t="shared" si="10"/>
        <v>Mejorable</v>
      </c>
      <c r="T38" s="101">
        <v>1.0</v>
      </c>
      <c r="U38" s="101"/>
      <c r="V38" s="173"/>
      <c r="W38" s="207"/>
      <c r="X38" s="207"/>
      <c r="Y38" s="207"/>
      <c r="Z38" s="252"/>
      <c r="AA38" s="101"/>
      <c r="AB38" s="98">
        <v>2.0</v>
      </c>
      <c r="AC38" s="98">
        <v>2.0</v>
      </c>
      <c r="AD38" s="100">
        <f t="shared" si="6"/>
        <v>4</v>
      </c>
      <c r="AE38" s="100" t="str">
        <f t="shared" si="7"/>
        <v>Bajo</v>
      </c>
      <c r="AF38" s="98">
        <v>25.0</v>
      </c>
      <c r="AG38" s="100">
        <f t="shared" si="8"/>
        <v>100</v>
      </c>
      <c r="AH38" s="100" t="str">
        <f t="shared" si="9"/>
        <v>lll</v>
      </c>
      <c r="AI38" s="9"/>
      <c r="AJ38" s="9"/>
      <c r="AK38" s="9"/>
      <c r="AL38" s="9"/>
      <c r="AM38" s="9"/>
      <c r="AN38" s="9"/>
      <c r="AO38" s="9"/>
      <c r="AP38" s="9"/>
    </row>
    <row r="39" ht="83.25" hidden="1" customHeight="1">
      <c r="A39" s="88"/>
      <c r="B39" s="88"/>
      <c r="C39" s="88"/>
      <c r="D39" s="88"/>
      <c r="E39" s="101" t="s">
        <v>214</v>
      </c>
      <c r="F39" s="101" t="s">
        <v>1374</v>
      </c>
      <c r="G39" s="101" t="s">
        <v>225</v>
      </c>
      <c r="H39" s="101" t="s">
        <v>1375</v>
      </c>
      <c r="I39" s="101" t="s">
        <v>241</v>
      </c>
      <c r="J39" s="101" t="s">
        <v>211</v>
      </c>
      <c r="K39" s="101" t="s">
        <v>1376</v>
      </c>
      <c r="L39" s="98">
        <v>2.0</v>
      </c>
      <c r="M39" s="98">
        <v>1.0</v>
      </c>
      <c r="N39" s="100">
        <f t="shared" si="1"/>
        <v>2</v>
      </c>
      <c r="O39" s="100" t="str">
        <f t="shared" si="2"/>
        <v>Bajo</v>
      </c>
      <c r="P39" s="98">
        <v>25.0</v>
      </c>
      <c r="Q39" s="100">
        <f t="shared" si="3"/>
        <v>50</v>
      </c>
      <c r="R39" s="100" t="str">
        <f t="shared" si="4"/>
        <v>lll</v>
      </c>
      <c r="S39" s="100" t="str">
        <f t="shared" si="10"/>
        <v>Mejorable</v>
      </c>
      <c r="T39" s="101">
        <v>1.0</v>
      </c>
      <c r="U39" s="97" t="s">
        <v>1377</v>
      </c>
      <c r="V39" s="97" t="s">
        <v>214</v>
      </c>
      <c r="W39" s="97"/>
      <c r="X39" s="97"/>
      <c r="Y39" s="97"/>
      <c r="Z39" s="97"/>
      <c r="AA39" s="97"/>
      <c r="AB39" s="98">
        <v>2.0</v>
      </c>
      <c r="AC39" s="98">
        <v>1.0</v>
      </c>
      <c r="AD39" s="100">
        <f t="shared" si="6"/>
        <v>2</v>
      </c>
      <c r="AE39" s="100" t="str">
        <f t="shared" si="7"/>
        <v>Bajo</v>
      </c>
      <c r="AF39" s="98">
        <v>25.0</v>
      </c>
      <c r="AG39" s="100">
        <f t="shared" si="8"/>
        <v>50</v>
      </c>
      <c r="AH39" s="100" t="str">
        <f t="shared" si="9"/>
        <v>lll</v>
      </c>
      <c r="AI39" s="9"/>
      <c r="AJ39" s="9"/>
      <c r="AK39" s="9"/>
      <c r="AL39" s="9"/>
      <c r="AM39" s="9"/>
      <c r="AN39" s="9"/>
      <c r="AO39" s="9"/>
      <c r="AP39" s="9"/>
    </row>
    <row r="40" ht="83.25" hidden="1" customHeight="1">
      <c r="A40" s="88"/>
      <c r="B40" s="91"/>
      <c r="C40" s="91"/>
      <c r="D40" s="91"/>
      <c r="E40" s="173" t="s">
        <v>214</v>
      </c>
      <c r="F40" s="101" t="s">
        <v>1379</v>
      </c>
      <c r="G40" s="101" t="s">
        <v>225</v>
      </c>
      <c r="H40" s="101" t="s">
        <v>1380</v>
      </c>
      <c r="I40" s="101" t="s">
        <v>1381</v>
      </c>
      <c r="J40" s="101" t="s">
        <v>241</v>
      </c>
      <c r="K40" s="101" t="s">
        <v>1382</v>
      </c>
      <c r="L40" s="98">
        <v>2.0</v>
      </c>
      <c r="M40" s="98">
        <v>1.0</v>
      </c>
      <c r="N40" s="100">
        <f t="shared" si="1"/>
        <v>2</v>
      </c>
      <c r="O40" s="100" t="str">
        <f t="shared" si="2"/>
        <v>Bajo</v>
      </c>
      <c r="P40" s="98">
        <v>10.0</v>
      </c>
      <c r="Q40" s="100">
        <f t="shared" si="3"/>
        <v>20</v>
      </c>
      <c r="R40" s="100" t="str">
        <f t="shared" si="4"/>
        <v>lV</v>
      </c>
      <c r="S40" s="100" t="str">
        <f t="shared" si="10"/>
        <v>Se acepta</v>
      </c>
      <c r="T40" s="101">
        <v>1.0</v>
      </c>
      <c r="U40" s="97" t="s">
        <v>1383</v>
      </c>
      <c r="V40" s="97" t="s">
        <v>214</v>
      </c>
      <c r="W40" s="97"/>
      <c r="X40" s="97"/>
      <c r="Y40" s="97"/>
      <c r="Z40" s="97" t="s">
        <v>1384</v>
      </c>
      <c r="AA40" s="97"/>
      <c r="AB40" s="98">
        <v>2.0</v>
      </c>
      <c r="AC40" s="98">
        <v>1.0</v>
      </c>
      <c r="AD40" s="100">
        <f t="shared" si="6"/>
        <v>2</v>
      </c>
      <c r="AE40" s="100" t="str">
        <f t="shared" si="7"/>
        <v>Bajo</v>
      </c>
      <c r="AF40" s="98">
        <v>10.0</v>
      </c>
      <c r="AG40" s="100">
        <f t="shared" si="8"/>
        <v>20</v>
      </c>
      <c r="AH40" s="100" t="str">
        <f t="shared" si="9"/>
        <v>lV</v>
      </c>
      <c r="AI40" s="9"/>
      <c r="AJ40" s="9"/>
      <c r="AK40" s="9"/>
      <c r="AL40" s="9"/>
      <c r="AM40" s="9"/>
      <c r="AN40" s="9"/>
      <c r="AO40" s="9"/>
      <c r="AP40" s="9"/>
    </row>
    <row r="41" ht="192.75" customHeight="1">
      <c r="A41" s="88"/>
      <c r="B41" s="200" t="s">
        <v>1493</v>
      </c>
      <c r="C41" s="94" t="s">
        <v>1494</v>
      </c>
      <c r="D41" s="94" t="s">
        <v>1775</v>
      </c>
      <c r="E41" s="94" t="s">
        <v>1776</v>
      </c>
      <c r="F41" s="101" t="s">
        <v>1777</v>
      </c>
      <c r="G41" s="101" t="s">
        <v>209</v>
      </c>
      <c r="H41" s="101" t="s">
        <v>1497</v>
      </c>
      <c r="I41" s="101" t="s">
        <v>1498</v>
      </c>
      <c r="J41" s="101" t="s">
        <v>1499</v>
      </c>
      <c r="K41" s="101" t="s">
        <v>1500</v>
      </c>
      <c r="L41" s="98">
        <v>2.0</v>
      </c>
      <c r="M41" s="98">
        <v>1.0</v>
      </c>
      <c r="N41" s="100">
        <f t="shared" si="1"/>
        <v>2</v>
      </c>
      <c r="O41" s="100" t="str">
        <f t="shared" si="2"/>
        <v>Bajo</v>
      </c>
      <c r="P41" s="98">
        <v>25.0</v>
      </c>
      <c r="Q41" s="100">
        <f t="shared" si="3"/>
        <v>50</v>
      </c>
      <c r="R41" s="100" t="str">
        <f t="shared" si="4"/>
        <v>lll</v>
      </c>
      <c r="S41" s="100" t="str">
        <f t="shared" si="10"/>
        <v>Mejorable</v>
      </c>
      <c r="T41" s="143">
        <v>1.0</v>
      </c>
      <c r="U41" s="143" t="s">
        <v>1501</v>
      </c>
      <c r="V41" s="189" t="s">
        <v>207</v>
      </c>
      <c r="W41" s="181" t="s">
        <v>1562</v>
      </c>
      <c r="X41" s="297"/>
      <c r="Y41" s="181" t="s">
        <v>1778</v>
      </c>
      <c r="Z41" s="181" t="s">
        <v>1504</v>
      </c>
      <c r="AA41" s="143" t="s">
        <v>1779</v>
      </c>
      <c r="AB41" s="98">
        <v>2.0</v>
      </c>
      <c r="AC41" s="98">
        <v>1.0</v>
      </c>
      <c r="AD41" s="100">
        <f t="shared" si="6"/>
        <v>2</v>
      </c>
      <c r="AE41" s="100" t="str">
        <f t="shared" si="7"/>
        <v>Bajo</v>
      </c>
      <c r="AF41" s="98">
        <v>10.0</v>
      </c>
      <c r="AG41" s="100">
        <f t="shared" si="8"/>
        <v>20</v>
      </c>
      <c r="AH41" s="100" t="str">
        <f t="shared" si="9"/>
        <v>lV</v>
      </c>
      <c r="AI41" s="9"/>
      <c r="AJ41" s="9"/>
      <c r="AK41" s="9"/>
      <c r="AL41" s="9"/>
      <c r="AM41" s="9"/>
      <c r="AN41" s="9"/>
      <c r="AO41" s="9"/>
      <c r="AP41" s="9"/>
    </row>
    <row r="42" ht="83.25" customHeight="1">
      <c r="A42" s="88"/>
      <c r="B42" s="88"/>
      <c r="C42" s="88"/>
      <c r="D42" s="88"/>
      <c r="E42" s="88"/>
      <c r="F42" s="101" t="s">
        <v>1506</v>
      </c>
      <c r="G42" s="101" t="s">
        <v>1507</v>
      </c>
      <c r="H42" s="173" t="s">
        <v>477</v>
      </c>
      <c r="I42" s="101" t="s">
        <v>1508</v>
      </c>
      <c r="J42" s="101" t="s">
        <v>1780</v>
      </c>
      <c r="K42" s="173"/>
      <c r="L42" s="98">
        <v>2.0</v>
      </c>
      <c r="M42" s="98">
        <v>1.0</v>
      </c>
      <c r="N42" s="100">
        <f t="shared" si="1"/>
        <v>2</v>
      </c>
      <c r="O42" s="100" t="str">
        <f t="shared" si="2"/>
        <v>Bajo</v>
      </c>
      <c r="P42" s="98">
        <v>25.0</v>
      </c>
      <c r="Q42" s="100">
        <f t="shared" si="3"/>
        <v>50</v>
      </c>
      <c r="R42" s="100" t="str">
        <f t="shared" si="4"/>
        <v>lll</v>
      </c>
      <c r="S42" s="100" t="str">
        <f t="shared" si="10"/>
        <v>Mejorable</v>
      </c>
      <c r="T42" s="101">
        <v>1.0</v>
      </c>
      <c r="U42" s="101" t="s">
        <v>1340</v>
      </c>
      <c r="V42" s="173" t="s">
        <v>272</v>
      </c>
      <c r="W42" s="207"/>
      <c r="X42" s="207"/>
      <c r="Y42" s="101" t="s">
        <v>215</v>
      </c>
      <c r="Z42" s="181" t="s">
        <v>1781</v>
      </c>
      <c r="AA42" s="181" t="s">
        <v>1511</v>
      </c>
      <c r="AB42" s="98">
        <v>2.0</v>
      </c>
      <c r="AC42" s="98">
        <v>1.0</v>
      </c>
      <c r="AD42" s="100">
        <f t="shared" si="6"/>
        <v>2</v>
      </c>
      <c r="AE42" s="100" t="str">
        <f t="shared" si="7"/>
        <v>Bajo</v>
      </c>
      <c r="AF42" s="98">
        <v>25.0</v>
      </c>
      <c r="AG42" s="100">
        <f t="shared" si="8"/>
        <v>50</v>
      </c>
      <c r="AH42" s="100" t="str">
        <f t="shared" si="9"/>
        <v>lll</v>
      </c>
      <c r="AI42" s="9"/>
      <c r="AJ42" s="9"/>
      <c r="AK42" s="9"/>
      <c r="AL42" s="9"/>
      <c r="AM42" s="9"/>
      <c r="AN42" s="9"/>
      <c r="AO42" s="9"/>
      <c r="AP42" s="9"/>
    </row>
    <row r="43" ht="83.25" customHeight="1">
      <c r="A43" s="88"/>
      <c r="B43" s="88"/>
      <c r="C43" s="88"/>
      <c r="D43" s="88"/>
      <c r="E43" s="88"/>
      <c r="F43" s="101" t="s">
        <v>1512</v>
      </c>
      <c r="G43" s="101" t="s">
        <v>107</v>
      </c>
      <c r="H43" s="101" t="s">
        <v>1513</v>
      </c>
      <c r="I43" s="101" t="s">
        <v>1514</v>
      </c>
      <c r="J43" s="101" t="s">
        <v>1515</v>
      </c>
      <c r="K43" s="173" t="s">
        <v>211</v>
      </c>
      <c r="L43" s="98">
        <v>2.0</v>
      </c>
      <c r="M43" s="98">
        <v>1.0</v>
      </c>
      <c r="N43" s="100">
        <f t="shared" si="1"/>
        <v>2</v>
      </c>
      <c r="O43" s="100" t="str">
        <f t="shared" si="2"/>
        <v>Bajo</v>
      </c>
      <c r="P43" s="98">
        <v>25.0</v>
      </c>
      <c r="Q43" s="100">
        <f t="shared" si="3"/>
        <v>50</v>
      </c>
      <c r="R43" s="100" t="str">
        <f t="shared" si="4"/>
        <v>lll</v>
      </c>
      <c r="S43" s="100" t="str">
        <f t="shared" si="10"/>
        <v>Mejorable</v>
      </c>
      <c r="T43" s="101">
        <v>1.0</v>
      </c>
      <c r="U43" s="101" t="s">
        <v>1516</v>
      </c>
      <c r="V43" s="173" t="s">
        <v>272</v>
      </c>
      <c r="W43" s="207"/>
      <c r="X43" s="207"/>
      <c r="Y43" s="101" t="s">
        <v>215</v>
      </c>
      <c r="Z43" s="94" t="s">
        <v>1782</v>
      </c>
      <c r="AA43" s="252" t="s">
        <v>1518</v>
      </c>
      <c r="AB43" s="98">
        <v>2.0</v>
      </c>
      <c r="AC43" s="98">
        <v>1.0</v>
      </c>
      <c r="AD43" s="100">
        <f t="shared" si="6"/>
        <v>2</v>
      </c>
      <c r="AE43" s="100" t="str">
        <f t="shared" si="7"/>
        <v>Bajo</v>
      </c>
      <c r="AF43" s="98">
        <v>25.0</v>
      </c>
      <c r="AG43" s="100">
        <f t="shared" si="8"/>
        <v>50</v>
      </c>
      <c r="AH43" s="100" t="str">
        <f t="shared" si="9"/>
        <v>lll</v>
      </c>
      <c r="AI43" s="9"/>
      <c r="AJ43" s="9"/>
      <c r="AK43" s="9"/>
      <c r="AL43" s="9"/>
      <c r="AM43" s="9"/>
      <c r="AN43" s="9"/>
      <c r="AO43" s="9"/>
      <c r="AP43" s="9"/>
    </row>
    <row r="44" ht="83.25" customHeight="1">
      <c r="A44" s="88"/>
      <c r="B44" s="88"/>
      <c r="C44" s="88"/>
      <c r="D44" s="88"/>
      <c r="E44" s="88"/>
      <c r="F44" s="101" t="s">
        <v>1519</v>
      </c>
      <c r="G44" s="101" t="s">
        <v>1324</v>
      </c>
      <c r="H44" s="101" t="s">
        <v>1520</v>
      </c>
      <c r="I44" s="101" t="s">
        <v>1521</v>
      </c>
      <c r="J44" s="101" t="s">
        <v>1522</v>
      </c>
      <c r="K44" s="101" t="s">
        <v>1523</v>
      </c>
      <c r="L44" s="98">
        <v>2.0</v>
      </c>
      <c r="M44" s="98">
        <v>1.0</v>
      </c>
      <c r="N44" s="100">
        <f t="shared" si="1"/>
        <v>2</v>
      </c>
      <c r="O44" s="100" t="str">
        <f t="shared" si="2"/>
        <v>Bajo</v>
      </c>
      <c r="P44" s="98">
        <v>25.0</v>
      </c>
      <c r="Q44" s="100">
        <f t="shared" si="3"/>
        <v>50</v>
      </c>
      <c r="R44" s="100" t="str">
        <f t="shared" si="4"/>
        <v>lll</v>
      </c>
      <c r="S44" s="100" t="str">
        <f t="shared" si="10"/>
        <v>Mejorable</v>
      </c>
      <c r="T44" s="101">
        <v>1.0</v>
      </c>
      <c r="U44" s="101" t="s">
        <v>1783</v>
      </c>
      <c r="V44" s="173" t="s">
        <v>272</v>
      </c>
      <c r="W44" s="207"/>
      <c r="X44" s="207"/>
      <c r="Y44" s="101" t="s">
        <v>215</v>
      </c>
      <c r="Z44" s="91"/>
      <c r="AA44" s="252" t="s">
        <v>1614</v>
      </c>
      <c r="AB44" s="98">
        <v>2.0</v>
      </c>
      <c r="AC44" s="98">
        <v>1.0</v>
      </c>
      <c r="AD44" s="100">
        <f t="shared" si="6"/>
        <v>2</v>
      </c>
      <c r="AE44" s="100" t="str">
        <f t="shared" si="7"/>
        <v>Bajo</v>
      </c>
      <c r="AF44" s="98">
        <v>25.0</v>
      </c>
      <c r="AG44" s="100">
        <f t="shared" si="8"/>
        <v>50</v>
      </c>
      <c r="AH44" s="100" t="str">
        <f t="shared" si="9"/>
        <v>lll</v>
      </c>
      <c r="AI44" s="9"/>
      <c r="AJ44" s="9"/>
      <c r="AK44" s="9"/>
      <c r="AL44" s="9"/>
      <c r="AM44" s="9"/>
      <c r="AN44" s="9"/>
      <c r="AO44" s="9"/>
      <c r="AP44" s="9"/>
    </row>
    <row r="45" ht="83.25" customHeight="1">
      <c r="A45" s="88"/>
      <c r="B45" s="88"/>
      <c r="C45" s="88"/>
      <c r="D45" s="88"/>
      <c r="E45" s="88"/>
      <c r="F45" s="101" t="s">
        <v>1526</v>
      </c>
      <c r="G45" s="101" t="s">
        <v>771</v>
      </c>
      <c r="H45" s="101" t="s">
        <v>1349</v>
      </c>
      <c r="I45" s="173" t="s">
        <v>1527</v>
      </c>
      <c r="J45" s="173"/>
      <c r="K45" s="101" t="s">
        <v>1528</v>
      </c>
      <c r="L45" s="98">
        <v>2.0</v>
      </c>
      <c r="M45" s="98">
        <v>1.0</v>
      </c>
      <c r="N45" s="100">
        <f t="shared" si="1"/>
        <v>2</v>
      </c>
      <c r="O45" s="100" t="str">
        <f t="shared" si="2"/>
        <v>Bajo</v>
      </c>
      <c r="P45" s="98">
        <v>25.0</v>
      </c>
      <c r="Q45" s="100">
        <f t="shared" si="3"/>
        <v>50</v>
      </c>
      <c r="R45" s="100" t="str">
        <f t="shared" si="4"/>
        <v>lll</v>
      </c>
      <c r="S45" s="100" t="str">
        <f t="shared" si="10"/>
        <v>Mejorable</v>
      </c>
      <c r="T45" s="101">
        <v>1.0</v>
      </c>
      <c r="U45" s="101" t="s">
        <v>1529</v>
      </c>
      <c r="V45" s="173" t="s">
        <v>214</v>
      </c>
      <c r="W45" s="207"/>
      <c r="X45" s="207"/>
      <c r="Y45" s="101" t="s">
        <v>215</v>
      </c>
      <c r="Z45" s="101" t="s">
        <v>1530</v>
      </c>
      <c r="AA45" s="252" t="s">
        <v>1531</v>
      </c>
      <c r="AB45" s="98">
        <v>2.0</v>
      </c>
      <c r="AC45" s="98">
        <v>1.0</v>
      </c>
      <c r="AD45" s="100">
        <f t="shared" si="6"/>
        <v>2</v>
      </c>
      <c r="AE45" s="100" t="str">
        <f t="shared" si="7"/>
        <v>Bajo</v>
      </c>
      <c r="AF45" s="98">
        <v>25.0</v>
      </c>
      <c r="AG45" s="100">
        <f t="shared" si="8"/>
        <v>50</v>
      </c>
      <c r="AH45" s="100" t="str">
        <f t="shared" si="9"/>
        <v>lll</v>
      </c>
      <c r="AI45" s="9"/>
      <c r="AJ45" s="9"/>
      <c r="AK45" s="9"/>
      <c r="AL45" s="9"/>
      <c r="AM45" s="9"/>
      <c r="AN45" s="9"/>
      <c r="AO45" s="9"/>
      <c r="AP45" s="9"/>
    </row>
    <row r="46" ht="83.25" customHeight="1">
      <c r="A46" s="88"/>
      <c r="B46" s="88"/>
      <c r="C46" s="88"/>
      <c r="D46" s="88"/>
      <c r="E46" s="88"/>
      <c r="F46" s="101" t="s">
        <v>1731</v>
      </c>
      <c r="G46" s="101" t="s">
        <v>219</v>
      </c>
      <c r="H46" s="101" t="s">
        <v>1422</v>
      </c>
      <c r="I46" s="101" t="s">
        <v>1423</v>
      </c>
      <c r="J46" s="101" t="s">
        <v>241</v>
      </c>
      <c r="K46" s="101" t="s">
        <v>1784</v>
      </c>
      <c r="L46" s="98">
        <v>2.0</v>
      </c>
      <c r="M46" s="98">
        <v>1.0</v>
      </c>
      <c r="N46" s="100">
        <f t="shared" si="1"/>
        <v>2</v>
      </c>
      <c r="O46" s="100" t="str">
        <f t="shared" si="2"/>
        <v>Bajo</v>
      </c>
      <c r="P46" s="98">
        <v>10.0</v>
      </c>
      <c r="Q46" s="100">
        <f t="shared" si="3"/>
        <v>20</v>
      </c>
      <c r="R46" s="100" t="str">
        <f t="shared" si="4"/>
        <v>lV</v>
      </c>
      <c r="S46" s="100" t="str">
        <f t="shared" si="10"/>
        <v>Se acepta</v>
      </c>
      <c r="T46" s="101">
        <v>1.0</v>
      </c>
      <c r="U46" s="101" t="s">
        <v>910</v>
      </c>
      <c r="V46" s="173" t="s">
        <v>214</v>
      </c>
      <c r="W46" s="207"/>
      <c r="X46" s="207"/>
      <c r="Y46" s="252" t="s">
        <v>1532</v>
      </c>
      <c r="Z46" s="252" t="s">
        <v>1785</v>
      </c>
      <c r="AA46" s="207"/>
      <c r="AB46" s="98">
        <v>2.0</v>
      </c>
      <c r="AC46" s="98">
        <v>1.0</v>
      </c>
      <c r="AD46" s="100">
        <f t="shared" si="6"/>
        <v>2</v>
      </c>
      <c r="AE46" s="100" t="str">
        <f t="shared" si="7"/>
        <v>Bajo</v>
      </c>
      <c r="AF46" s="98">
        <v>10.0</v>
      </c>
      <c r="AG46" s="100">
        <f t="shared" si="8"/>
        <v>20</v>
      </c>
      <c r="AH46" s="100" t="str">
        <f t="shared" si="9"/>
        <v>lV</v>
      </c>
      <c r="AI46" s="9"/>
      <c r="AJ46" s="9"/>
      <c r="AK46" s="9"/>
      <c r="AL46" s="9"/>
      <c r="AM46" s="9"/>
      <c r="AN46" s="9"/>
      <c r="AO46" s="9"/>
      <c r="AP46" s="9"/>
    </row>
    <row r="47" ht="83.25" customHeight="1">
      <c r="A47" s="88"/>
      <c r="B47" s="88"/>
      <c r="C47" s="88"/>
      <c r="D47" s="88"/>
      <c r="E47" s="88"/>
      <c r="F47" s="101" t="s">
        <v>1767</v>
      </c>
      <c r="G47" s="101" t="s">
        <v>269</v>
      </c>
      <c r="H47" s="101" t="s">
        <v>1786</v>
      </c>
      <c r="I47" s="101" t="s">
        <v>1787</v>
      </c>
      <c r="J47" s="101" t="s">
        <v>1788</v>
      </c>
      <c r="K47" s="101" t="s">
        <v>1562</v>
      </c>
      <c r="L47" s="98">
        <v>2.0</v>
      </c>
      <c r="M47" s="98">
        <v>1.0</v>
      </c>
      <c r="N47" s="100">
        <f t="shared" si="1"/>
        <v>2</v>
      </c>
      <c r="O47" s="100" t="str">
        <f t="shared" si="2"/>
        <v>Bajo</v>
      </c>
      <c r="P47" s="98">
        <v>25.0</v>
      </c>
      <c r="Q47" s="100">
        <f t="shared" si="3"/>
        <v>50</v>
      </c>
      <c r="R47" s="100" t="str">
        <f t="shared" si="4"/>
        <v>lll</v>
      </c>
      <c r="S47" s="100" t="str">
        <f t="shared" si="10"/>
        <v>Mejorable</v>
      </c>
      <c r="T47" s="101">
        <v>1.0</v>
      </c>
      <c r="U47" s="101" t="s">
        <v>1366</v>
      </c>
      <c r="V47" s="173" t="s">
        <v>214</v>
      </c>
      <c r="W47" s="207"/>
      <c r="X47" s="207"/>
      <c r="Y47" s="249" t="s">
        <v>1428</v>
      </c>
      <c r="Z47" s="101" t="s">
        <v>215</v>
      </c>
      <c r="AA47" s="252" t="s">
        <v>1430</v>
      </c>
      <c r="AB47" s="98">
        <v>2.0</v>
      </c>
      <c r="AC47" s="98">
        <v>1.0</v>
      </c>
      <c r="AD47" s="100">
        <f t="shared" si="6"/>
        <v>2</v>
      </c>
      <c r="AE47" s="100" t="str">
        <f t="shared" si="7"/>
        <v>Bajo</v>
      </c>
      <c r="AF47" s="98">
        <v>25.0</v>
      </c>
      <c r="AG47" s="100">
        <f t="shared" si="8"/>
        <v>50</v>
      </c>
      <c r="AH47" s="100" t="str">
        <f t="shared" si="9"/>
        <v>lll</v>
      </c>
      <c r="AI47" s="9"/>
      <c r="AJ47" s="9"/>
      <c r="AK47" s="9"/>
      <c r="AL47" s="9"/>
      <c r="AM47" s="9"/>
      <c r="AN47" s="9"/>
      <c r="AO47" s="9"/>
      <c r="AP47" s="9"/>
    </row>
    <row r="48" ht="83.25" customHeight="1">
      <c r="A48" s="88"/>
      <c r="B48" s="88"/>
      <c r="C48" s="88"/>
      <c r="D48" s="88"/>
      <c r="E48" s="88"/>
      <c r="F48" s="101" t="s">
        <v>1385</v>
      </c>
      <c r="G48" s="101" t="s">
        <v>330</v>
      </c>
      <c r="H48" s="101" t="s">
        <v>1431</v>
      </c>
      <c r="I48" s="173" t="s">
        <v>211</v>
      </c>
      <c r="J48" s="173" t="s">
        <v>241</v>
      </c>
      <c r="K48" s="101" t="s">
        <v>1534</v>
      </c>
      <c r="L48" s="98">
        <v>2.0</v>
      </c>
      <c r="M48" s="98">
        <v>1.0</v>
      </c>
      <c r="N48" s="100">
        <f t="shared" si="1"/>
        <v>2</v>
      </c>
      <c r="O48" s="100" t="str">
        <f t="shared" si="2"/>
        <v>Bajo</v>
      </c>
      <c r="P48" s="98">
        <v>25.0</v>
      </c>
      <c r="Q48" s="100">
        <f t="shared" si="3"/>
        <v>50</v>
      </c>
      <c r="R48" s="100" t="str">
        <f t="shared" si="4"/>
        <v>lll</v>
      </c>
      <c r="S48" s="100" t="str">
        <f t="shared" si="10"/>
        <v>Mejorable</v>
      </c>
      <c r="T48" s="101">
        <v>1.0</v>
      </c>
      <c r="U48" s="101" t="s">
        <v>1388</v>
      </c>
      <c r="V48" s="173" t="s">
        <v>207</v>
      </c>
      <c r="W48" s="207"/>
      <c r="X48" s="207"/>
      <c r="Y48" s="101" t="s">
        <v>215</v>
      </c>
      <c r="Z48" s="252" t="s">
        <v>1774</v>
      </c>
      <c r="AA48" s="101" t="s">
        <v>1390</v>
      </c>
      <c r="AB48" s="98">
        <v>2.0</v>
      </c>
      <c r="AC48" s="98">
        <v>1.0</v>
      </c>
      <c r="AD48" s="100">
        <f t="shared" si="6"/>
        <v>2</v>
      </c>
      <c r="AE48" s="100" t="str">
        <f t="shared" si="7"/>
        <v>Bajo</v>
      </c>
      <c r="AF48" s="98">
        <v>25.0</v>
      </c>
      <c r="AG48" s="100">
        <f t="shared" si="8"/>
        <v>50</v>
      </c>
      <c r="AH48" s="100" t="str">
        <f t="shared" si="9"/>
        <v>lll</v>
      </c>
      <c r="AI48" s="9"/>
      <c r="AJ48" s="9"/>
      <c r="AK48" s="9"/>
      <c r="AL48" s="9"/>
      <c r="AM48" s="9"/>
      <c r="AN48" s="9"/>
      <c r="AO48" s="9"/>
      <c r="AP48" s="9"/>
    </row>
    <row r="49" ht="83.25" customHeight="1">
      <c r="A49" s="91"/>
      <c r="B49" s="88"/>
      <c r="C49" s="88"/>
      <c r="D49" s="91"/>
      <c r="E49" s="91"/>
      <c r="F49" s="101" t="s">
        <v>1652</v>
      </c>
      <c r="G49" s="101" t="s">
        <v>225</v>
      </c>
      <c r="H49" s="101" t="s">
        <v>1077</v>
      </c>
      <c r="I49" s="101" t="s">
        <v>1753</v>
      </c>
      <c r="J49" s="101" t="s">
        <v>1654</v>
      </c>
      <c r="K49" s="101" t="s">
        <v>1655</v>
      </c>
      <c r="L49" s="98">
        <v>2.0</v>
      </c>
      <c r="M49" s="98">
        <v>1.0</v>
      </c>
      <c r="N49" s="100">
        <f t="shared" si="1"/>
        <v>2</v>
      </c>
      <c r="O49" s="100" t="str">
        <f t="shared" si="2"/>
        <v>Bajo</v>
      </c>
      <c r="P49" s="98">
        <v>25.0</v>
      </c>
      <c r="Q49" s="100">
        <f t="shared" si="3"/>
        <v>50</v>
      </c>
      <c r="R49" s="100" t="str">
        <f t="shared" si="4"/>
        <v>lll</v>
      </c>
      <c r="S49" s="100" t="str">
        <f t="shared" si="10"/>
        <v>Mejorable</v>
      </c>
      <c r="T49" s="101">
        <v>1.0</v>
      </c>
      <c r="U49" s="101"/>
      <c r="V49" s="173"/>
      <c r="W49" s="207"/>
      <c r="X49" s="207"/>
      <c r="Y49" s="101" t="s">
        <v>215</v>
      </c>
      <c r="Z49" s="101" t="s">
        <v>215</v>
      </c>
      <c r="AA49" s="101" t="s">
        <v>215</v>
      </c>
      <c r="AB49" s="98">
        <v>2.0</v>
      </c>
      <c r="AC49" s="98">
        <v>1.0</v>
      </c>
      <c r="AD49" s="100">
        <f t="shared" si="6"/>
        <v>2</v>
      </c>
      <c r="AE49" s="100" t="str">
        <f t="shared" si="7"/>
        <v>Bajo</v>
      </c>
      <c r="AF49" s="98">
        <v>25.0</v>
      </c>
      <c r="AG49" s="100">
        <f t="shared" si="8"/>
        <v>50</v>
      </c>
      <c r="AH49" s="100" t="str">
        <f t="shared" si="9"/>
        <v>lll</v>
      </c>
      <c r="AI49" s="9"/>
      <c r="AJ49" s="9"/>
      <c r="AK49" s="9"/>
      <c r="AL49" s="9"/>
      <c r="AM49" s="9"/>
      <c r="AN49" s="9"/>
      <c r="AO49" s="9"/>
      <c r="AP49" s="9"/>
    </row>
    <row r="50" ht="83.25" customHeight="1">
      <c r="A50" s="298" t="s">
        <v>1789</v>
      </c>
      <c r="B50" s="88"/>
      <c r="C50" s="88"/>
      <c r="D50" s="94" t="s">
        <v>1790</v>
      </c>
      <c r="E50" s="173" t="s">
        <v>272</v>
      </c>
      <c r="F50" s="101" t="s">
        <v>330</v>
      </c>
      <c r="G50" s="101" t="s">
        <v>238</v>
      </c>
      <c r="H50" s="101" t="s">
        <v>1179</v>
      </c>
      <c r="I50" s="173" t="s">
        <v>211</v>
      </c>
      <c r="J50" s="173" t="s">
        <v>211</v>
      </c>
      <c r="K50" s="101" t="s">
        <v>211</v>
      </c>
      <c r="L50" s="98">
        <v>2.0</v>
      </c>
      <c r="M50" s="98">
        <v>1.0</v>
      </c>
      <c r="N50" s="100">
        <f t="shared" si="1"/>
        <v>2</v>
      </c>
      <c r="O50" s="100" t="str">
        <f t="shared" si="2"/>
        <v>Bajo</v>
      </c>
      <c r="P50" s="98">
        <v>10.0</v>
      </c>
      <c r="Q50" s="100">
        <f t="shared" si="3"/>
        <v>20</v>
      </c>
      <c r="R50" s="100" t="str">
        <f t="shared" si="4"/>
        <v>lV</v>
      </c>
      <c r="S50" s="100" t="str">
        <f t="shared" si="10"/>
        <v>Se acepta</v>
      </c>
      <c r="T50" s="101">
        <v>1.0</v>
      </c>
      <c r="U50" s="101"/>
      <c r="V50" s="173" t="s">
        <v>1701</v>
      </c>
      <c r="W50" s="207"/>
      <c r="X50" s="207"/>
      <c r="Y50" s="101" t="s">
        <v>215</v>
      </c>
      <c r="Z50" s="252" t="s">
        <v>1791</v>
      </c>
      <c r="AA50" s="101" t="s">
        <v>215</v>
      </c>
      <c r="AB50" s="98">
        <v>2.0</v>
      </c>
      <c r="AC50" s="98">
        <v>1.0</v>
      </c>
      <c r="AD50" s="100">
        <f t="shared" si="6"/>
        <v>2</v>
      </c>
      <c r="AE50" s="100" t="str">
        <f t="shared" si="7"/>
        <v>Bajo</v>
      </c>
      <c r="AF50" s="98">
        <v>25.0</v>
      </c>
      <c r="AG50" s="100">
        <f t="shared" si="8"/>
        <v>50</v>
      </c>
      <c r="AH50" s="100" t="str">
        <f t="shared" si="9"/>
        <v>lll</v>
      </c>
      <c r="AI50" s="9"/>
      <c r="AJ50" s="9"/>
      <c r="AK50" s="9"/>
      <c r="AL50" s="9"/>
      <c r="AM50" s="9"/>
      <c r="AN50" s="9"/>
      <c r="AO50" s="9"/>
      <c r="AP50" s="9"/>
    </row>
    <row r="51" ht="83.25" customHeight="1">
      <c r="A51" s="88"/>
      <c r="B51" s="88"/>
      <c r="C51" s="88"/>
      <c r="D51" s="88"/>
      <c r="E51" s="173" t="s">
        <v>272</v>
      </c>
      <c r="F51" s="101" t="s">
        <v>225</v>
      </c>
      <c r="G51" s="101" t="s">
        <v>781</v>
      </c>
      <c r="H51" s="173" t="s">
        <v>1338</v>
      </c>
      <c r="I51" s="101" t="s">
        <v>241</v>
      </c>
      <c r="J51" s="101" t="s">
        <v>1766</v>
      </c>
      <c r="K51" s="173" t="s">
        <v>211</v>
      </c>
      <c r="L51" s="98">
        <v>2.0</v>
      </c>
      <c r="M51" s="98">
        <v>1.0</v>
      </c>
      <c r="N51" s="100">
        <f t="shared" si="1"/>
        <v>2</v>
      </c>
      <c r="O51" s="100" t="str">
        <f t="shared" si="2"/>
        <v>Bajo</v>
      </c>
      <c r="P51" s="98">
        <v>10.0</v>
      </c>
      <c r="Q51" s="100">
        <f t="shared" si="3"/>
        <v>20</v>
      </c>
      <c r="R51" s="100" t="str">
        <f t="shared" si="4"/>
        <v>lV</v>
      </c>
      <c r="S51" s="100" t="str">
        <f t="shared" si="10"/>
        <v>Se acepta</v>
      </c>
      <c r="T51" s="101">
        <v>1.0</v>
      </c>
      <c r="U51" s="101" t="s">
        <v>1340</v>
      </c>
      <c r="V51" s="173" t="s">
        <v>272</v>
      </c>
      <c r="W51" s="207"/>
      <c r="X51" s="207"/>
      <c r="Y51" s="252" t="s">
        <v>1792</v>
      </c>
      <c r="Z51" s="252" t="s">
        <v>1793</v>
      </c>
      <c r="AA51" s="101" t="s">
        <v>215</v>
      </c>
      <c r="AB51" s="98">
        <v>2.0</v>
      </c>
      <c r="AC51" s="98">
        <v>1.0</v>
      </c>
      <c r="AD51" s="100">
        <f t="shared" si="6"/>
        <v>2</v>
      </c>
      <c r="AE51" s="100" t="str">
        <f t="shared" si="7"/>
        <v>Bajo</v>
      </c>
      <c r="AF51" s="98">
        <v>10.0</v>
      </c>
      <c r="AG51" s="100">
        <f t="shared" si="8"/>
        <v>20</v>
      </c>
      <c r="AH51" s="100" t="str">
        <f t="shared" si="9"/>
        <v>lV</v>
      </c>
      <c r="AI51" s="9"/>
      <c r="AJ51" s="9"/>
      <c r="AK51" s="9"/>
      <c r="AL51" s="9"/>
      <c r="AM51" s="9"/>
      <c r="AN51" s="9"/>
      <c r="AO51" s="9"/>
      <c r="AP51" s="9"/>
    </row>
    <row r="52" ht="151.5" customHeight="1">
      <c r="A52" s="88"/>
      <c r="B52" s="88"/>
      <c r="C52" s="88"/>
      <c r="D52" s="88"/>
      <c r="E52" s="173" t="s">
        <v>272</v>
      </c>
      <c r="F52" s="101" t="s">
        <v>1794</v>
      </c>
      <c r="G52" s="101" t="s">
        <v>1795</v>
      </c>
      <c r="H52" s="101" t="s">
        <v>1796</v>
      </c>
      <c r="I52" s="101"/>
      <c r="J52" s="101" t="s">
        <v>1797</v>
      </c>
      <c r="K52" s="278" t="s">
        <v>1798</v>
      </c>
      <c r="L52" s="98">
        <v>2.0</v>
      </c>
      <c r="M52" s="98">
        <v>2.0</v>
      </c>
      <c r="N52" s="100">
        <f t="shared" si="1"/>
        <v>4</v>
      </c>
      <c r="O52" s="100" t="str">
        <f t="shared" si="2"/>
        <v>Bajo</v>
      </c>
      <c r="P52" s="98">
        <v>10.0</v>
      </c>
      <c r="Q52" s="100">
        <f t="shared" si="3"/>
        <v>40</v>
      </c>
      <c r="R52" s="100" t="str">
        <f t="shared" si="4"/>
        <v>lll</v>
      </c>
      <c r="S52" s="100" t="str">
        <f t="shared" si="10"/>
        <v>Mejorable</v>
      </c>
      <c r="T52" s="101">
        <v>1.0</v>
      </c>
      <c r="U52" s="101" t="s">
        <v>1799</v>
      </c>
      <c r="V52" s="173" t="s">
        <v>214</v>
      </c>
      <c r="W52" s="207"/>
      <c r="X52" s="207"/>
      <c r="Y52" s="101" t="s">
        <v>215</v>
      </c>
      <c r="Z52" s="252" t="s">
        <v>1800</v>
      </c>
      <c r="AA52" s="252" t="s">
        <v>1801</v>
      </c>
      <c r="AB52" s="98">
        <v>2.0</v>
      </c>
      <c r="AC52" s="98">
        <v>2.0</v>
      </c>
      <c r="AD52" s="100">
        <f t="shared" si="6"/>
        <v>4</v>
      </c>
      <c r="AE52" s="100" t="str">
        <f t="shared" si="7"/>
        <v>Bajo</v>
      </c>
      <c r="AF52" s="98">
        <v>10.0</v>
      </c>
      <c r="AG52" s="100">
        <f t="shared" si="8"/>
        <v>40</v>
      </c>
      <c r="AH52" s="100" t="str">
        <f t="shared" si="9"/>
        <v>lll</v>
      </c>
      <c r="AI52" s="9"/>
      <c r="AJ52" s="9"/>
      <c r="AK52" s="9"/>
      <c r="AL52" s="9"/>
      <c r="AM52" s="9"/>
      <c r="AN52" s="9"/>
      <c r="AO52" s="9"/>
      <c r="AP52" s="9"/>
    </row>
    <row r="53" ht="151.5" customHeight="1">
      <c r="A53" s="88"/>
      <c r="B53" s="88"/>
      <c r="C53" s="88"/>
      <c r="D53" s="88"/>
      <c r="E53" s="173" t="s">
        <v>272</v>
      </c>
      <c r="F53" s="101" t="s">
        <v>1745</v>
      </c>
      <c r="G53" s="101" t="s">
        <v>209</v>
      </c>
      <c r="H53" s="101" t="s">
        <v>1746</v>
      </c>
      <c r="I53" s="101" t="s">
        <v>241</v>
      </c>
      <c r="J53" s="101" t="s">
        <v>1747</v>
      </c>
      <c r="K53" s="101"/>
      <c r="L53" s="98">
        <v>2.0</v>
      </c>
      <c r="M53" s="98">
        <v>2.0</v>
      </c>
      <c r="N53" s="100">
        <f t="shared" si="1"/>
        <v>4</v>
      </c>
      <c r="O53" s="100" t="str">
        <f t="shared" si="2"/>
        <v>Bajo</v>
      </c>
      <c r="P53" s="98">
        <v>25.0</v>
      </c>
      <c r="Q53" s="100">
        <f t="shared" si="3"/>
        <v>100</v>
      </c>
      <c r="R53" s="100" t="str">
        <f t="shared" si="4"/>
        <v>lll</v>
      </c>
      <c r="S53" s="100" t="str">
        <f t="shared" si="10"/>
        <v>Mejorable</v>
      </c>
      <c r="T53" s="101">
        <v>1.0</v>
      </c>
      <c r="U53" s="101" t="s">
        <v>1748</v>
      </c>
      <c r="V53" s="173" t="s">
        <v>214</v>
      </c>
      <c r="W53" s="207"/>
      <c r="X53" s="207"/>
      <c r="Y53" s="101" t="s">
        <v>215</v>
      </c>
      <c r="Z53" s="249" t="s">
        <v>1802</v>
      </c>
      <c r="AA53" s="101" t="s">
        <v>215</v>
      </c>
      <c r="AB53" s="98">
        <v>2.0</v>
      </c>
      <c r="AC53" s="98">
        <v>2.0</v>
      </c>
      <c r="AD53" s="100">
        <f t="shared" si="6"/>
        <v>4</v>
      </c>
      <c r="AE53" s="100" t="str">
        <f t="shared" si="7"/>
        <v>Bajo</v>
      </c>
      <c r="AF53" s="98">
        <v>25.0</v>
      </c>
      <c r="AG53" s="100">
        <f t="shared" si="8"/>
        <v>100</v>
      </c>
      <c r="AH53" s="100" t="str">
        <f t="shared" si="9"/>
        <v>lll</v>
      </c>
      <c r="AI53" s="9"/>
      <c r="AJ53" s="9"/>
      <c r="AK53" s="9"/>
      <c r="AL53" s="9"/>
      <c r="AM53" s="9"/>
      <c r="AN53" s="9"/>
      <c r="AO53" s="9"/>
      <c r="AP53" s="9"/>
    </row>
    <row r="54" ht="43.5" customHeight="1">
      <c r="A54" s="88"/>
      <c r="B54" s="88"/>
      <c r="C54" s="88"/>
      <c r="D54" s="91"/>
      <c r="E54" s="173" t="s">
        <v>272</v>
      </c>
      <c r="F54" s="101" t="s">
        <v>225</v>
      </c>
      <c r="G54" s="101" t="s">
        <v>339</v>
      </c>
      <c r="H54" s="101" t="s">
        <v>1803</v>
      </c>
      <c r="I54" s="173"/>
      <c r="J54" s="101" t="s">
        <v>1804</v>
      </c>
      <c r="K54" s="101" t="s">
        <v>211</v>
      </c>
      <c r="L54" s="98">
        <v>2.0</v>
      </c>
      <c r="M54" s="98">
        <v>1.0</v>
      </c>
      <c r="N54" s="100">
        <f t="shared" si="1"/>
        <v>2</v>
      </c>
      <c r="O54" s="100" t="str">
        <f t="shared" si="2"/>
        <v>Bajo</v>
      </c>
      <c r="P54" s="98">
        <v>10.0</v>
      </c>
      <c r="Q54" s="100">
        <f t="shared" si="3"/>
        <v>20</v>
      </c>
      <c r="R54" s="100" t="str">
        <f t="shared" si="4"/>
        <v>lV</v>
      </c>
      <c r="S54" s="100" t="str">
        <f t="shared" si="10"/>
        <v>Se acepta</v>
      </c>
      <c r="T54" s="101">
        <v>1.0</v>
      </c>
      <c r="U54" s="101" t="s">
        <v>1805</v>
      </c>
      <c r="V54" s="173" t="s">
        <v>214</v>
      </c>
      <c r="W54" s="207"/>
      <c r="X54" s="207"/>
      <c r="Y54" s="101" t="s">
        <v>215</v>
      </c>
      <c r="Z54" s="252" t="s">
        <v>1806</v>
      </c>
      <c r="AA54" s="101" t="s">
        <v>215</v>
      </c>
      <c r="AB54" s="98">
        <v>2.0</v>
      </c>
      <c r="AC54" s="98">
        <v>1.0</v>
      </c>
      <c r="AD54" s="100">
        <f t="shared" si="6"/>
        <v>2</v>
      </c>
      <c r="AE54" s="100" t="str">
        <f t="shared" si="7"/>
        <v>Bajo</v>
      </c>
      <c r="AF54" s="98">
        <v>10.0</v>
      </c>
      <c r="AG54" s="100">
        <f t="shared" si="8"/>
        <v>20</v>
      </c>
      <c r="AH54" s="100" t="str">
        <f t="shared" si="9"/>
        <v>lV</v>
      </c>
      <c r="AI54" s="9"/>
      <c r="AJ54" s="9"/>
      <c r="AK54" s="9"/>
      <c r="AL54" s="9"/>
      <c r="AM54" s="9"/>
      <c r="AN54" s="9"/>
      <c r="AO54" s="9"/>
      <c r="AP54" s="9"/>
    </row>
    <row r="55" ht="87.75" customHeight="1">
      <c r="A55" s="88"/>
      <c r="B55" s="88"/>
      <c r="C55" s="88"/>
      <c r="D55" s="94" t="s">
        <v>1807</v>
      </c>
      <c r="E55" s="173" t="s">
        <v>272</v>
      </c>
      <c r="F55" s="101" t="s">
        <v>225</v>
      </c>
      <c r="G55" s="101" t="s">
        <v>781</v>
      </c>
      <c r="H55" s="173" t="s">
        <v>1338</v>
      </c>
      <c r="I55" s="101" t="s">
        <v>241</v>
      </c>
      <c r="J55" s="101" t="s">
        <v>1766</v>
      </c>
      <c r="K55" s="173" t="s">
        <v>211</v>
      </c>
      <c r="L55" s="98">
        <v>2.0</v>
      </c>
      <c r="M55" s="98">
        <v>1.0</v>
      </c>
      <c r="N55" s="100">
        <f t="shared" si="1"/>
        <v>2</v>
      </c>
      <c r="O55" s="100" t="str">
        <f t="shared" si="2"/>
        <v>Bajo</v>
      </c>
      <c r="P55" s="98">
        <v>10.0</v>
      </c>
      <c r="Q55" s="100">
        <f t="shared" si="3"/>
        <v>20</v>
      </c>
      <c r="R55" s="100" t="str">
        <f t="shared" si="4"/>
        <v>lV</v>
      </c>
      <c r="S55" s="100" t="str">
        <f t="shared" si="10"/>
        <v>Se acepta</v>
      </c>
      <c r="T55" s="101">
        <v>1.0</v>
      </c>
      <c r="U55" s="101" t="s">
        <v>1340</v>
      </c>
      <c r="V55" s="173" t="s">
        <v>272</v>
      </c>
      <c r="W55" s="207"/>
      <c r="X55" s="207"/>
      <c r="Y55" s="252" t="s">
        <v>1726</v>
      </c>
      <c r="Z55" s="101" t="s">
        <v>215</v>
      </c>
      <c r="AA55" s="101" t="s">
        <v>215</v>
      </c>
      <c r="AB55" s="98">
        <v>2.0</v>
      </c>
      <c r="AC55" s="98">
        <v>1.0</v>
      </c>
      <c r="AD55" s="100">
        <f t="shared" si="6"/>
        <v>2</v>
      </c>
      <c r="AE55" s="100" t="str">
        <f t="shared" si="7"/>
        <v>Bajo</v>
      </c>
      <c r="AF55" s="98">
        <v>10.0</v>
      </c>
      <c r="AG55" s="100">
        <f t="shared" si="8"/>
        <v>20</v>
      </c>
      <c r="AH55" s="100" t="str">
        <f t="shared" si="9"/>
        <v>lV</v>
      </c>
      <c r="AI55" s="9"/>
      <c r="AJ55" s="9"/>
      <c r="AK55" s="9"/>
      <c r="AL55" s="9"/>
      <c r="AM55" s="9"/>
      <c r="AN55" s="9"/>
      <c r="AO55" s="9"/>
      <c r="AP55" s="9"/>
    </row>
    <row r="56" ht="53.25" customHeight="1">
      <c r="A56" s="91"/>
      <c r="B56" s="91"/>
      <c r="C56" s="91"/>
      <c r="D56" s="91"/>
      <c r="E56" s="173" t="s">
        <v>272</v>
      </c>
      <c r="F56" s="101" t="s">
        <v>225</v>
      </c>
      <c r="G56" s="101" t="s">
        <v>339</v>
      </c>
      <c r="H56" s="101" t="s">
        <v>1808</v>
      </c>
      <c r="I56" s="173" t="s">
        <v>211</v>
      </c>
      <c r="J56" s="173" t="s">
        <v>211</v>
      </c>
      <c r="K56" s="101" t="s">
        <v>211</v>
      </c>
      <c r="L56" s="98">
        <v>2.0</v>
      </c>
      <c r="M56" s="98">
        <v>1.0</v>
      </c>
      <c r="N56" s="100">
        <f t="shared" si="1"/>
        <v>2</v>
      </c>
      <c r="O56" s="100" t="str">
        <f t="shared" si="2"/>
        <v>Bajo</v>
      </c>
      <c r="P56" s="98">
        <v>10.0</v>
      </c>
      <c r="Q56" s="100">
        <f t="shared" si="3"/>
        <v>20</v>
      </c>
      <c r="R56" s="100" t="str">
        <f t="shared" si="4"/>
        <v>lV</v>
      </c>
      <c r="S56" s="100" t="str">
        <f t="shared" si="10"/>
        <v>Se acepta</v>
      </c>
      <c r="T56" s="101">
        <v>1.0</v>
      </c>
      <c r="U56" s="101" t="s">
        <v>1805</v>
      </c>
      <c r="V56" s="173" t="s">
        <v>214</v>
      </c>
      <c r="W56" s="207"/>
      <c r="X56" s="207"/>
      <c r="Y56" s="101" t="s">
        <v>215</v>
      </c>
      <c r="Z56" s="101" t="s">
        <v>215</v>
      </c>
      <c r="AA56" s="101" t="s">
        <v>215</v>
      </c>
      <c r="AB56" s="98">
        <v>2.0</v>
      </c>
      <c r="AC56" s="98">
        <v>1.0</v>
      </c>
      <c r="AD56" s="100">
        <f t="shared" si="6"/>
        <v>2</v>
      </c>
      <c r="AE56" s="100" t="str">
        <f t="shared" si="7"/>
        <v>Bajo</v>
      </c>
      <c r="AF56" s="98">
        <v>10.0</v>
      </c>
      <c r="AG56" s="100">
        <f t="shared" si="8"/>
        <v>20</v>
      </c>
      <c r="AH56" s="100" t="str">
        <f t="shared" si="9"/>
        <v>lV</v>
      </c>
      <c r="AI56" s="9"/>
      <c r="AJ56" s="9"/>
      <c r="AK56" s="9"/>
      <c r="AL56" s="9"/>
      <c r="AM56" s="9"/>
      <c r="AN56" s="9"/>
      <c r="AO56" s="9"/>
      <c r="AP56" s="9"/>
    </row>
    <row r="57" ht="126.75" customHeight="1">
      <c r="A57" s="220" t="s">
        <v>1809</v>
      </c>
      <c r="B57" s="64"/>
      <c r="C57" s="65"/>
      <c r="D57" s="101" t="s">
        <v>1167</v>
      </c>
      <c r="E57" s="173" t="s">
        <v>272</v>
      </c>
      <c r="F57" s="101" t="s">
        <v>1168</v>
      </c>
      <c r="G57" s="173" t="s">
        <v>1169</v>
      </c>
      <c r="H57" s="101" t="s">
        <v>1170</v>
      </c>
      <c r="I57" s="173" t="s">
        <v>241</v>
      </c>
      <c r="J57" s="101" t="s">
        <v>1227</v>
      </c>
      <c r="K57" s="101" t="s">
        <v>1172</v>
      </c>
      <c r="L57" s="98">
        <v>6.0</v>
      </c>
      <c r="M57" s="98">
        <v>1.0</v>
      </c>
      <c r="N57" s="100">
        <f t="shared" si="1"/>
        <v>6</v>
      </c>
      <c r="O57" s="100" t="str">
        <f t="shared" si="2"/>
        <v>Medio</v>
      </c>
      <c r="P57" s="98">
        <v>25.0</v>
      </c>
      <c r="Q57" s="100">
        <f t="shared" si="3"/>
        <v>150</v>
      </c>
      <c r="R57" s="100" t="str">
        <f t="shared" si="4"/>
        <v>ll</v>
      </c>
      <c r="S57" s="100" t="str">
        <f t="shared" si="10"/>
        <v>Aceptable con control especifico</v>
      </c>
      <c r="T57" s="173">
        <v>1.0</v>
      </c>
      <c r="U57" s="101" t="s">
        <v>1173</v>
      </c>
      <c r="V57" s="173" t="s">
        <v>272</v>
      </c>
      <c r="W57" s="101"/>
      <c r="X57" s="191"/>
      <c r="Y57" s="101" t="s">
        <v>1174</v>
      </c>
      <c r="Z57" s="101" t="s">
        <v>1230</v>
      </c>
      <c r="AA57" s="101" t="s">
        <v>215</v>
      </c>
      <c r="AB57" s="98">
        <v>6.0</v>
      </c>
      <c r="AC57" s="98">
        <v>1.0</v>
      </c>
      <c r="AD57" s="100">
        <f t="shared" si="6"/>
        <v>6</v>
      </c>
      <c r="AE57" s="100" t="str">
        <f t="shared" si="7"/>
        <v>Medio</v>
      </c>
      <c r="AF57" s="98">
        <v>25.0</v>
      </c>
      <c r="AG57" s="100">
        <f t="shared" si="8"/>
        <v>150</v>
      </c>
      <c r="AH57" s="100" t="str">
        <f t="shared" si="9"/>
        <v>ll</v>
      </c>
      <c r="AI57" s="9"/>
      <c r="AJ57" s="9"/>
      <c r="AK57" s="9"/>
      <c r="AL57" s="9"/>
      <c r="AM57" s="9"/>
      <c r="AN57" s="9"/>
      <c r="AO57" s="9"/>
      <c r="AP57" s="9"/>
    </row>
    <row r="58" ht="170.25" customHeight="1">
      <c r="A58" s="171" t="s">
        <v>1685</v>
      </c>
      <c r="B58" s="60"/>
      <c r="C58" s="61"/>
      <c r="D58" s="101" t="s">
        <v>1810</v>
      </c>
      <c r="E58" s="101" t="s">
        <v>307</v>
      </c>
      <c r="F58" s="101" t="s">
        <v>1687</v>
      </c>
      <c r="G58" s="173" t="s">
        <v>209</v>
      </c>
      <c r="H58" s="101" t="s">
        <v>1688</v>
      </c>
      <c r="I58" s="173" t="s">
        <v>241</v>
      </c>
      <c r="J58" s="101" t="s">
        <v>1811</v>
      </c>
      <c r="K58" s="278" t="s">
        <v>1812</v>
      </c>
      <c r="L58" s="98">
        <v>2.0</v>
      </c>
      <c r="M58" s="98">
        <v>1.0</v>
      </c>
      <c r="N58" s="100">
        <f t="shared" si="1"/>
        <v>2</v>
      </c>
      <c r="O58" s="100" t="str">
        <f t="shared" si="2"/>
        <v>Bajo</v>
      </c>
      <c r="P58" s="98">
        <v>25.0</v>
      </c>
      <c r="Q58" s="100">
        <f t="shared" si="3"/>
        <v>50</v>
      </c>
      <c r="R58" s="100" t="str">
        <f t="shared" si="4"/>
        <v>lll</v>
      </c>
      <c r="S58" s="100" t="str">
        <f t="shared" si="10"/>
        <v>Mejorable</v>
      </c>
      <c r="T58" s="173">
        <v>1.0</v>
      </c>
      <c r="U58" s="101" t="s">
        <v>471</v>
      </c>
      <c r="V58" s="173" t="s">
        <v>272</v>
      </c>
      <c r="W58" s="101"/>
      <c r="X58" s="191"/>
      <c r="Y58" s="101" t="s">
        <v>215</v>
      </c>
      <c r="Z58" s="109" t="s">
        <v>1813</v>
      </c>
      <c r="AA58" s="278" t="s">
        <v>1814</v>
      </c>
      <c r="AB58" s="98">
        <v>2.0</v>
      </c>
      <c r="AC58" s="98">
        <v>1.0</v>
      </c>
      <c r="AD58" s="100">
        <f t="shared" si="6"/>
        <v>2</v>
      </c>
      <c r="AE58" s="100" t="str">
        <f t="shared" si="7"/>
        <v>Bajo</v>
      </c>
      <c r="AF58" s="98">
        <v>25.0</v>
      </c>
      <c r="AG58" s="100">
        <f t="shared" si="8"/>
        <v>50</v>
      </c>
      <c r="AH58" s="100" t="str">
        <f t="shared" si="9"/>
        <v>lll</v>
      </c>
      <c r="AI58" s="9"/>
      <c r="AJ58" s="9"/>
      <c r="AK58" s="9"/>
      <c r="AL58" s="9"/>
      <c r="AM58" s="9"/>
      <c r="AN58" s="9"/>
      <c r="AO58" s="9"/>
      <c r="AP58" s="9"/>
    </row>
    <row r="59" ht="170.25" customHeight="1">
      <c r="A59" s="69"/>
      <c r="C59" s="70"/>
      <c r="D59" s="94" t="s">
        <v>1815</v>
      </c>
      <c r="E59" s="173" t="s">
        <v>214</v>
      </c>
      <c r="F59" s="101" t="s">
        <v>1731</v>
      </c>
      <c r="G59" s="101" t="s">
        <v>219</v>
      </c>
      <c r="H59" s="101" t="s">
        <v>908</v>
      </c>
      <c r="I59" s="101" t="s">
        <v>1198</v>
      </c>
      <c r="J59" s="101" t="s">
        <v>1816</v>
      </c>
      <c r="K59" s="101" t="s">
        <v>1200</v>
      </c>
      <c r="L59" s="98">
        <v>2.0</v>
      </c>
      <c r="M59" s="98">
        <v>3.0</v>
      </c>
      <c r="N59" s="100">
        <f t="shared" si="1"/>
        <v>6</v>
      </c>
      <c r="O59" s="100" t="str">
        <f t="shared" si="2"/>
        <v>Medio</v>
      </c>
      <c r="P59" s="98">
        <v>25.0</v>
      </c>
      <c r="Q59" s="100">
        <f t="shared" si="3"/>
        <v>150</v>
      </c>
      <c r="R59" s="100" t="str">
        <f t="shared" si="4"/>
        <v>ll</v>
      </c>
      <c r="S59" s="100" t="str">
        <f t="shared" si="10"/>
        <v>Aceptable con control especifico</v>
      </c>
      <c r="T59" s="101">
        <v>1.0</v>
      </c>
      <c r="U59" s="101" t="s">
        <v>910</v>
      </c>
      <c r="V59" s="173" t="s">
        <v>214</v>
      </c>
      <c r="W59" s="207"/>
      <c r="X59" s="207"/>
      <c r="Y59" s="101" t="s">
        <v>215</v>
      </c>
      <c r="Z59" s="252" t="s">
        <v>1817</v>
      </c>
      <c r="AA59" s="252" t="s">
        <v>1818</v>
      </c>
      <c r="AB59" s="98">
        <v>2.0</v>
      </c>
      <c r="AC59" s="98">
        <v>3.0</v>
      </c>
      <c r="AD59" s="100">
        <f t="shared" si="6"/>
        <v>6</v>
      </c>
      <c r="AE59" s="100" t="str">
        <f t="shared" si="7"/>
        <v>Medio</v>
      </c>
      <c r="AF59" s="98">
        <v>25.0</v>
      </c>
      <c r="AG59" s="100">
        <f t="shared" si="8"/>
        <v>150</v>
      </c>
      <c r="AH59" s="100" t="str">
        <f t="shared" si="9"/>
        <v>ll</v>
      </c>
      <c r="AI59" s="9"/>
      <c r="AJ59" s="9"/>
      <c r="AK59" s="9"/>
      <c r="AL59" s="9"/>
      <c r="AM59" s="9"/>
      <c r="AN59" s="9"/>
      <c r="AO59" s="9"/>
      <c r="AP59" s="9"/>
    </row>
    <row r="60" ht="170.25" customHeight="1">
      <c r="A60" s="69"/>
      <c r="C60" s="70"/>
      <c r="D60" s="88"/>
      <c r="E60" s="173" t="s">
        <v>214</v>
      </c>
      <c r="F60" s="101" t="s">
        <v>1687</v>
      </c>
      <c r="G60" s="173" t="s">
        <v>209</v>
      </c>
      <c r="H60" s="101" t="s">
        <v>1688</v>
      </c>
      <c r="I60" s="173" t="s">
        <v>241</v>
      </c>
      <c r="J60" s="101" t="s">
        <v>1797</v>
      </c>
      <c r="K60" s="278" t="s">
        <v>1819</v>
      </c>
      <c r="L60" s="98">
        <v>2.0</v>
      </c>
      <c r="M60" s="98">
        <v>1.0</v>
      </c>
      <c r="N60" s="100">
        <f t="shared" si="1"/>
        <v>2</v>
      </c>
      <c r="O60" s="100" t="str">
        <f t="shared" si="2"/>
        <v>Bajo</v>
      </c>
      <c r="P60" s="98">
        <v>60.0</v>
      </c>
      <c r="Q60" s="100">
        <f t="shared" si="3"/>
        <v>120</v>
      </c>
      <c r="R60" s="100" t="str">
        <f t="shared" si="4"/>
        <v>lll</v>
      </c>
      <c r="S60" s="100" t="str">
        <f t="shared" si="10"/>
        <v>Mejorable</v>
      </c>
      <c r="T60" s="173">
        <v>1.0</v>
      </c>
      <c r="U60" s="101" t="s">
        <v>471</v>
      </c>
      <c r="V60" s="173" t="s">
        <v>272</v>
      </c>
      <c r="W60" s="101"/>
      <c r="X60" s="191"/>
      <c r="Y60" s="101" t="s">
        <v>215</v>
      </c>
      <c r="Z60" s="101" t="s">
        <v>1820</v>
      </c>
      <c r="AA60" s="278" t="s">
        <v>1821</v>
      </c>
      <c r="AB60" s="98">
        <v>2.0</v>
      </c>
      <c r="AC60" s="98">
        <v>1.0</v>
      </c>
      <c r="AD60" s="100">
        <f t="shared" si="6"/>
        <v>2</v>
      </c>
      <c r="AE60" s="100" t="str">
        <f t="shared" si="7"/>
        <v>Bajo</v>
      </c>
      <c r="AF60" s="98">
        <v>60.0</v>
      </c>
      <c r="AG60" s="100">
        <f t="shared" si="8"/>
        <v>120</v>
      </c>
      <c r="AH60" s="100" t="str">
        <f t="shared" si="9"/>
        <v>lll</v>
      </c>
      <c r="AI60" s="9"/>
      <c r="AJ60" s="9"/>
      <c r="AK60" s="9"/>
      <c r="AL60" s="9"/>
      <c r="AM60" s="9"/>
      <c r="AN60" s="9"/>
      <c r="AO60" s="9"/>
      <c r="AP60" s="9"/>
    </row>
    <row r="61" ht="170.25" customHeight="1">
      <c r="A61" s="69"/>
      <c r="C61" s="70"/>
      <c r="D61" s="251"/>
      <c r="E61" s="173" t="s">
        <v>307</v>
      </c>
      <c r="F61" s="101" t="s">
        <v>1167</v>
      </c>
      <c r="G61" s="173" t="s">
        <v>1169</v>
      </c>
      <c r="H61" s="101" t="s">
        <v>1697</v>
      </c>
      <c r="I61" s="173" t="s">
        <v>241</v>
      </c>
      <c r="J61" s="101" t="s">
        <v>211</v>
      </c>
      <c r="K61" s="101" t="s">
        <v>1172</v>
      </c>
      <c r="L61" s="98">
        <v>6.0</v>
      </c>
      <c r="M61" s="98">
        <v>1.0</v>
      </c>
      <c r="N61" s="100">
        <f t="shared" si="1"/>
        <v>6</v>
      </c>
      <c r="O61" s="100" t="str">
        <f t="shared" si="2"/>
        <v>Medio</v>
      </c>
      <c r="P61" s="98">
        <v>60.0</v>
      </c>
      <c r="Q61" s="100">
        <f t="shared" si="3"/>
        <v>360</v>
      </c>
      <c r="R61" s="100" t="str">
        <f t="shared" si="4"/>
        <v>ll</v>
      </c>
      <c r="S61" s="100" t="str">
        <f t="shared" si="10"/>
        <v>Aceptable con control especifico</v>
      </c>
      <c r="T61" s="173">
        <v>1.0</v>
      </c>
      <c r="U61" s="101" t="s">
        <v>1173</v>
      </c>
      <c r="V61" s="173" t="s">
        <v>272</v>
      </c>
      <c r="W61" s="101"/>
      <c r="X61" s="191"/>
      <c r="Y61" s="101" t="s">
        <v>215</v>
      </c>
      <c r="Z61" s="101" t="s">
        <v>1822</v>
      </c>
      <c r="AA61" s="101" t="s">
        <v>215</v>
      </c>
      <c r="AB61" s="98">
        <v>6.0</v>
      </c>
      <c r="AC61" s="98">
        <v>1.0</v>
      </c>
      <c r="AD61" s="100">
        <f t="shared" si="6"/>
        <v>6</v>
      </c>
      <c r="AE61" s="100" t="str">
        <f t="shared" si="7"/>
        <v>Medio</v>
      </c>
      <c r="AF61" s="98">
        <v>60.0</v>
      </c>
      <c r="AG61" s="100">
        <f t="shared" si="8"/>
        <v>360</v>
      </c>
      <c r="AH61" s="100" t="str">
        <f t="shared" si="9"/>
        <v>ll</v>
      </c>
      <c r="AI61" s="9"/>
      <c r="AJ61" s="9"/>
      <c r="AK61" s="9"/>
      <c r="AL61" s="9"/>
      <c r="AM61" s="9"/>
      <c r="AN61" s="9"/>
      <c r="AO61" s="9"/>
      <c r="AP61" s="9"/>
    </row>
    <row r="62" ht="170.25" customHeight="1">
      <c r="A62" s="69"/>
      <c r="C62" s="70"/>
      <c r="D62" s="254"/>
      <c r="E62" s="173" t="s">
        <v>214</v>
      </c>
      <c r="F62" s="101" t="s">
        <v>330</v>
      </c>
      <c r="G62" s="101" t="s">
        <v>238</v>
      </c>
      <c r="H62" s="101" t="s">
        <v>1179</v>
      </c>
      <c r="I62" s="173" t="s">
        <v>211</v>
      </c>
      <c r="J62" s="101" t="s">
        <v>1823</v>
      </c>
      <c r="K62" s="101" t="s">
        <v>211</v>
      </c>
      <c r="L62" s="98">
        <v>2.0</v>
      </c>
      <c r="M62" s="98">
        <v>1.0</v>
      </c>
      <c r="N62" s="100">
        <f t="shared" si="1"/>
        <v>2</v>
      </c>
      <c r="O62" s="100" t="str">
        <f t="shared" si="2"/>
        <v>Bajo</v>
      </c>
      <c r="P62" s="98">
        <v>10.0</v>
      </c>
      <c r="Q62" s="100">
        <f t="shared" si="3"/>
        <v>20</v>
      </c>
      <c r="R62" s="100" t="str">
        <f t="shared" si="4"/>
        <v>lV</v>
      </c>
      <c r="S62" s="100" t="str">
        <f t="shared" si="10"/>
        <v>Se acepta</v>
      </c>
      <c r="T62" s="101">
        <v>1.0</v>
      </c>
      <c r="U62" s="101"/>
      <c r="V62" s="173" t="s">
        <v>1701</v>
      </c>
      <c r="W62" s="207"/>
      <c r="X62" s="207"/>
      <c r="Y62" s="101" t="s">
        <v>215</v>
      </c>
      <c r="Z62" s="252" t="s">
        <v>1824</v>
      </c>
      <c r="AA62" s="101" t="s">
        <v>215</v>
      </c>
      <c r="AB62" s="98">
        <v>2.0</v>
      </c>
      <c r="AC62" s="98">
        <v>1.0</v>
      </c>
      <c r="AD62" s="100">
        <f t="shared" si="6"/>
        <v>2</v>
      </c>
      <c r="AE62" s="100" t="str">
        <f t="shared" si="7"/>
        <v>Bajo</v>
      </c>
      <c r="AF62" s="98">
        <v>10.0</v>
      </c>
      <c r="AG62" s="100">
        <f t="shared" si="8"/>
        <v>20</v>
      </c>
      <c r="AH62" s="100" t="str">
        <f t="shared" si="9"/>
        <v>lV</v>
      </c>
      <c r="AI62" s="9"/>
      <c r="AJ62" s="9"/>
      <c r="AK62" s="9"/>
      <c r="AL62" s="9"/>
      <c r="AM62" s="9"/>
      <c r="AN62" s="9"/>
      <c r="AO62" s="9"/>
      <c r="AP62" s="9"/>
    </row>
    <row r="63" ht="170.25" customHeight="1">
      <c r="A63" s="71"/>
      <c r="B63" s="72"/>
      <c r="C63" s="73"/>
      <c r="D63" s="254" t="s">
        <v>1825</v>
      </c>
      <c r="E63" s="173" t="s">
        <v>214</v>
      </c>
      <c r="F63" s="101" t="s">
        <v>1687</v>
      </c>
      <c r="G63" s="173" t="s">
        <v>209</v>
      </c>
      <c r="H63" s="101" t="s">
        <v>1688</v>
      </c>
      <c r="I63" s="173" t="s">
        <v>241</v>
      </c>
      <c r="J63" s="101" t="s">
        <v>1826</v>
      </c>
      <c r="K63" s="101" t="s">
        <v>1827</v>
      </c>
      <c r="L63" s="98">
        <v>2.0</v>
      </c>
      <c r="M63" s="98">
        <v>1.0</v>
      </c>
      <c r="N63" s="100">
        <f t="shared" si="1"/>
        <v>2</v>
      </c>
      <c r="O63" s="100" t="str">
        <f t="shared" si="2"/>
        <v>Bajo</v>
      </c>
      <c r="P63" s="98">
        <v>25.0</v>
      </c>
      <c r="Q63" s="100">
        <f t="shared" si="3"/>
        <v>50</v>
      </c>
      <c r="R63" s="100" t="str">
        <f t="shared" si="4"/>
        <v>lll</v>
      </c>
      <c r="S63" s="100" t="str">
        <f t="shared" si="10"/>
        <v>Mejorable</v>
      </c>
      <c r="T63" s="101">
        <v>1.0</v>
      </c>
      <c r="U63" s="101"/>
      <c r="V63" s="173"/>
      <c r="W63" s="207"/>
      <c r="X63" s="207"/>
      <c r="Y63" s="101" t="s">
        <v>215</v>
      </c>
      <c r="Z63" s="101" t="s">
        <v>1828</v>
      </c>
      <c r="AA63" s="101" t="s">
        <v>1829</v>
      </c>
      <c r="AB63" s="98">
        <v>2.0</v>
      </c>
      <c r="AC63" s="98">
        <v>1.0</v>
      </c>
      <c r="AD63" s="100">
        <f t="shared" si="6"/>
        <v>2</v>
      </c>
      <c r="AE63" s="100" t="str">
        <f t="shared" si="7"/>
        <v>Bajo</v>
      </c>
      <c r="AF63" s="98">
        <v>25.0</v>
      </c>
      <c r="AG63" s="100">
        <f t="shared" si="8"/>
        <v>50</v>
      </c>
      <c r="AH63" s="100" t="str">
        <f t="shared" si="9"/>
        <v>lll</v>
      </c>
      <c r="AI63" s="9"/>
      <c r="AJ63" s="9"/>
      <c r="AK63" s="9"/>
      <c r="AL63" s="9"/>
      <c r="AM63" s="9"/>
      <c r="AN63" s="9"/>
      <c r="AO63" s="9"/>
      <c r="AP63" s="9"/>
    </row>
    <row r="64" ht="116.25" customHeight="1">
      <c r="A64" s="253" t="s">
        <v>1211</v>
      </c>
      <c r="B64" s="60"/>
      <c r="C64" s="61"/>
      <c r="D64" s="101" t="s">
        <v>1637</v>
      </c>
      <c r="E64" s="101" t="s">
        <v>272</v>
      </c>
      <c r="F64" s="101" t="s">
        <v>1638</v>
      </c>
      <c r="G64" s="173" t="s">
        <v>339</v>
      </c>
      <c r="H64" s="101" t="s">
        <v>1639</v>
      </c>
      <c r="I64" s="94" t="s">
        <v>1640</v>
      </c>
      <c r="J64" s="94" t="s">
        <v>1212</v>
      </c>
      <c r="K64" s="94" t="s">
        <v>1641</v>
      </c>
      <c r="L64" s="98">
        <v>2.0</v>
      </c>
      <c r="M64" s="98">
        <v>1.0</v>
      </c>
      <c r="N64" s="100">
        <f t="shared" si="1"/>
        <v>2</v>
      </c>
      <c r="O64" s="100" t="str">
        <f t="shared" si="2"/>
        <v>Bajo</v>
      </c>
      <c r="P64" s="98">
        <v>25.0</v>
      </c>
      <c r="Q64" s="100">
        <f t="shared" si="3"/>
        <v>50</v>
      </c>
      <c r="R64" s="100" t="str">
        <f t="shared" si="4"/>
        <v>lll</v>
      </c>
      <c r="S64" s="100" t="str">
        <f t="shared" si="10"/>
        <v>Mejorable</v>
      </c>
      <c r="T64" s="173">
        <v>1.0</v>
      </c>
      <c r="U64" s="101" t="s">
        <v>1214</v>
      </c>
      <c r="V64" s="173" t="s">
        <v>272</v>
      </c>
      <c r="W64" s="191"/>
      <c r="X64" s="191"/>
      <c r="Y64" s="101" t="s">
        <v>1642</v>
      </c>
      <c r="Z64" s="173" t="s">
        <v>1830</v>
      </c>
      <c r="AA64" s="101" t="s">
        <v>1831</v>
      </c>
      <c r="AB64" s="98">
        <v>2.0</v>
      </c>
      <c r="AC64" s="98">
        <v>1.0</v>
      </c>
      <c r="AD64" s="100">
        <f t="shared" si="6"/>
        <v>2</v>
      </c>
      <c r="AE64" s="100" t="str">
        <f t="shared" si="7"/>
        <v>Bajo</v>
      </c>
      <c r="AF64" s="98">
        <v>10.0</v>
      </c>
      <c r="AG64" s="100">
        <f t="shared" si="8"/>
        <v>20</v>
      </c>
      <c r="AH64" s="100" t="str">
        <f t="shared" si="9"/>
        <v>lV</v>
      </c>
      <c r="AI64" s="1"/>
      <c r="AJ64" s="1"/>
      <c r="AK64" s="1"/>
      <c r="AL64" s="1"/>
      <c r="AM64" s="1"/>
      <c r="AN64" s="1"/>
      <c r="AO64" s="1"/>
      <c r="AP64" s="1"/>
    </row>
    <row r="65" ht="116.25" customHeight="1">
      <c r="A65" s="69"/>
      <c r="C65" s="70"/>
      <c r="D65" s="101" t="s">
        <v>1637</v>
      </c>
      <c r="E65" s="101" t="s">
        <v>307</v>
      </c>
      <c r="F65" s="101" t="s">
        <v>1687</v>
      </c>
      <c r="G65" s="173" t="s">
        <v>209</v>
      </c>
      <c r="H65" s="222" t="s">
        <v>1688</v>
      </c>
      <c r="I65" s="252" t="s">
        <v>1562</v>
      </c>
      <c r="J65" s="299" t="s">
        <v>1832</v>
      </c>
      <c r="K65" s="300" t="s">
        <v>1833</v>
      </c>
      <c r="L65" s="119">
        <v>2.0</v>
      </c>
      <c r="M65" s="98">
        <v>1.0</v>
      </c>
      <c r="N65" s="100">
        <f t="shared" si="1"/>
        <v>2</v>
      </c>
      <c r="O65" s="100" t="str">
        <f t="shared" si="2"/>
        <v>Bajo</v>
      </c>
      <c r="P65" s="98">
        <v>60.0</v>
      </c>
      <c r="Q65" s="100">
        <f t="shared" si="3"/>
        <v>120</v>
      </c>
      <c r="R65" s="100" t="str">
        <f t="shared" si="4"/>
        <v>lll</v>
      </c>
      <c r="S65" s="100" t="str">
        <f t="shared" si="10"/>
        <v>Mejorable</v>
      </c>
      <c r="T65" s="173">
        <v>1.0</v>
      </c>
      <c r="U65" s="101" t="s">
        <v>471</v>
      </c>
      <c r="V65" s="173" t="s">
        <v>272</v>
      </c>
      <c r="W65" s="101"/>
      <c r="X65" s="191"/>
      <c r="Y65" s="101" t="s">
        <v>215</v>
      </c>
      <c r="Z65" s="101" t="s">
        <v>1811</v>
      </c>
      <c r="AA65" s="278" t="s">
        <v>1834</v>
      </c>
      <c r="AB65" s="119">
        <v>2.0</v>
      </c>
      <c r="AC65" s="98">
        <v>1.0</v>
      </c>
      <c r="AD65" s="100">
        <f t="shared" si="6"/>
        <v>2</v>
      </c>
      <c r="AE65" s="100" t="str">
        <f t="shared" si="7"/>
        <v>Bajo</v>
      </c>
      <c r="AF65" s="98">
        <v>60.0</v>
      </c>
      <c r="AG65" s="100">
        <f t="shared" si="8"/>
        <v>120</v>
      </c>
      <c r="AH65" s="100" t="str">
        <f t="shared" si="9"/>
        <v>lll</v>
      </c>
      <c r="AI65" s="1"/>
      <c r="AJ65" s="1"/>
      <c r="AK65" s="1"/>
      <c r="AL65" s="1"/>
      <c r="AM65" s="1"/>
      <c r="AN65" s="1"/>
      <c r="AO65" s="1"/>
      <c r="AP65" s="1"/>
    </row>
    <row r="66" ht="75.0" customHeight="1">
      <c r="A66" s="69"/>
      <c r="C66" s="70"/>
      <c r="D66" s="101" t="s">
        <v>1637</v>
      </c>
      <c r="E66" s="173" t="s">
        <v>272</v>
      </c>
      <c r="F66" s="101" t="s">
        <v>1652</v>
      </c>
      <c r="G66" s="101" t="s">
        <v>225</v>
      </c>
      <c r="H66" s="101" t="s">
        <v>1077</v>
      </c>
      <c r="I66" s="254" t="s">
        <v>1753</v>
      </c>
      <c r="J66" s="254" t="s">
        <v>1654</v>
      </c>
      <c r="K66" s="254" t="s">
        <v>1655</v>
      </c>
      <c r="L66" s="98">
        <v>2.0</v>
      </c>
      <c r="M66" s="98">
        <v>1.0</v>
      </c>
      <c r="N66" s="100">
        <f t="shared" si="1"/>
        <v>2</v>
      </c>
      <c r="O66" s="100" t="str">
        <f t="shared" si="2"/>
        <v>Bajo</v>
      </c>
      <c r="P66" s="98">
        <v>25.0</v>
      </c>
      <c r="Q66" s="100">
        <f t="shared" si="3"/>
        <v>50</v>
      </c>
      <c r="R66" s="100" t="str">
        <f t="shared" si="4"/>
        <v>lll</v>
      </c>
      <c r="S66" s="100" t="str">
        <f t="shared" si="10"/>
        <v>Mejorable</v>
      </c>
      <c r="T66" s="101">
        <v>1.0</v>
      </c>
      <c r="U66" s="101"/>
      <c r="V66" s="173"/>
      <c r="W66" s="207"/>
      <c r="X66" s="207"/>
      <c r="Y66" s="101" t="s">
        <v>215</v>
      </c>
      <c r="Z66" s="101" t="s">
        <v>215</v>
      </c>
      <c r="AA66" s="101" t="s">
        <v>215</v>
      </c>
      <c r="AB66" s="98">
        <v>2.0</v>
      </c>
      <c r="AC66" s="98">
        <v>1.0</v>
      </c>
      <c r="AD66" s="100">
        <f t="shared" si="6"/>
        <v>2</v>
      </c>
      <c r="AE66" s="100" t="str">
        <f t="shared" si="7"/>
        <v>Bajo</v>
      </c>
      <c r="AF66" s="98">
        <v>25.0</v>
      </c>
      <c r="AG66" s="100">
        <f t="shared" si="8"/>
        <v>50</v>
      </c>
      <c r="AH66" s="100" t="str">
        <f t="shared" si="9"/>
        <v>lll</v>
      </c>
      <c r="AI66" s="1"/>
      <c r="AJ66" s="1"/>
      <c r="AK66" s="1"/>
      <c r="AL66" s="1"/>
      <c r="AM66" s="1"/>
      <c r="AN66" s="1"/>
      <c r="AO66" s="1"/>
      <c r="AP66" s="1"/>
    </row>
    <row r="67" ht="75.0" customHeight="1">
      <c r="A67" s="69"/>
      <c r="C67" s="70"/>
      <c r="D67" s="101" t="s">
        <v>1637</v>
      </c>
      <c r="E67" s="101" t="s">
        <v>272</v>
      </c>
      <c r="F67" s="101" t="s">
        <v>1645</v>
      </c>
      <c r="G67" s="101" t="s">
        <v>225</v>
      </c>
      <c r="H67" s="101" t="s">
        <v>1375</v>
      </c>
      <c r="I67" s="101" t="s">
        <v>241</v>
      </c>
      <c r="J67" s="101" t="s">
        <v>211</v>
      </c>
      <c r="K67" s="101" t="s">
        <v>1376</v>
      </c>
      <c r="L67" s="98">
        <v>2.0</v>
      </c>
      <c r="M67" s="98">
        <v>1.0</v>
      </c>
      <c r="N67" s="100">
        <f t="shared" si="1"/>
        <v>2</v>
      </c>
      <c r="O67" s="100" t="str">
        <f t="shared" si="2"/>
        <v>Bajo</v>
      </c>
      <c r="P67" s="98">
        <v>60.0</v>
      </c>
      <c r="Q67" s="100">
        <f t="shared" si="3"/>
        <v>120</v>
      </c>
      <c r="R67" s="100" t="str">
        <f t="shared" si="4"/>
        <v>lll</v>
      </c>
      <c r="S67" s="100" t="str">
        <f t="shared" si="10"/>
        <v>Mejorable</v>
      </c>
      <c r="T67" s="97">
        <v>1.0</v>
      </c>
      <c r="U67" s="97" t="s">
        <v>1377</v>
      </c>
      <c r="V67" s="97" t="s">
        <v>214</v>
      </c>
      <c r="W67" s="97"/>
      <c r="X67" s="97"/>
      <c r="Y67" s="101" t="s">
        <v>215</v>
      </c>
      <c r="Z67" s="97" t="s">
        <v>1378</v>
      </c>
      <c r="AA67" s="101" t="s">
        <v>215</v>
      </c>
      <c r="AB67" s="98">
        <v>2.0</v>
      </c>
      <c r="AC67" s="98">
        <v>1.0</v>
      </c>
      <c r="AD67" s="100">
        <f t="shared" si="6"/>
        <v>2</v>
      </c>
      <c r="AE67" s="100" t="str">
        <f t="shared" si="7"/>
        <v>Bajo</v>
      </c>
      <c r="AF67" s="98">
        <v>60.0</v>
      </c>
      <c r="AG67" s="100">
        <f t="shared" si="8"/>
        <v>120</v>
      </c>
      <c r="AH67" s="100" t="str">
        <f t="shared" si="9"/>
        <v>lll</v>
      </c>
      <c r="AI67" s="1"/>
      <c r="AJ67" s="1"/>
      <c r="AK67" s="1"/>
      <c r="AL67" s="1"/>
      <c r="AM67" s="1"/>
      <c r="AN67" s="1"/>
      <c r="AO67" s="1"/>
      <c r="AP67" s="1"/>
    </row>
    <row r="68" ht="75.0" customHeight="1">
      <c r="A68" s="69"/>
      <c r="C68" s="70"/>
      <c r="D68" s="101" t="s">
        <v>1637</v>
      </c>
      <c r="E68" s="173" t="s">
        <v>272</v>
      </c>
      <c r="F68" s="101" t="s">
        <v>453</v>
      </c>
      <c r="G68" s="101" t="s">
        <v>771</v>
      </c>
      <c r="H68" s="101" t="s">
        <v>1647</v>
      </c>
      <c r="I68" s="101" t="s">
        <v>241</v>
      </c>
      <c r="J68" s="101" t="s">
        <v>211</v>
      </c>
      <c r="K68" s="101" t="s">
        <v>211</v>
      </c>
      <c r="L68" s="98">
        <v>2.0</v>
      </c>
      <c r="M68" s="98">
        <v>1.0</v>
      </c>
      <c r="N68" s="100">
        <f t="shared" si="1"/>
        <v>2</v>
      </c>
      <c r="O68" s="100" t="str">
        <f t="shared" si="2"/>
        <v>Bajo</v>
      </c>
      <c r="P68" s="98">
        <v>10.0</v>
      </c>
      <c r="Q68" s="100">
        <f t="shared" si="3"/>
        <v>20</v>
      </c>
      <c r="R68" s="100" t="str">
        <f t="shared" si="4"/>
        <v>lV</v>
      </c>
      <c r="S68" s="100" t="str">
        <f t="shared" si="10"/>
        <v>Se acepta</v>
      </c>
      <c r="T68" s="101">
        <v>1.0</v>
      </c>
      <c r="U68" s="101" t="s">
        <v>1351</v>
      </c>
      <c r="V68" s="173" t="s">
        <v>214</v>
      </c>
      <c r="W68" s="207"/>
      <c r="X68" s="207"/>
      <c r="Y68" s="101" t="s">
        <v>1648</v>
      </c>
      <c r="Z68" s="101" t="s">
        <v>215</v>
      </c>
      <c r="AA68" s="101" t="s">
        <v>1835</v>
      </c>
      <c r="AB68" s="98">
        <v>2.0</v>
      </c>
      <c r="AC68" s="98">
        <v>1.0</v>
      </c>
      <c r="AD68" s="100">
        <f t="shared" si="6"/>
        <v>2</v>
      </c>
      <c r="AE68" s="100" t="str">
        <f t="shared" si="7"/>
        <v>Bajo</v>
      </c>
      <c r="AF68" s="98">
        <v>10.0</v>
      </c>
      <c r="AG68" s="100">
        <f t="shared" si="8"/>
        <v>20</v>
      </c>
      <c r="AH68" s="100" t="str">
        <f t="shared" si="9"/>
        <v>lV</v>
      </c>
      <c r="AI68" s="1"/>
      <c r="AJ68" s="1"/>
      <c r="AK68" s="1"/>
      <c r="AL68" s="1"/>
      <c r="AM68" s="1"/>
      <c r="AN68" s="1"/>
      <c r="AO68" s="1"/>
      <c r="AP68" s="1"/>
    </row>
    <row r="69" ht="75.0" customHeight="1">
      <c r="A69" s="69"/>
      <c r="C69" s="70"/>
      <c r="D69" s="101" t="s">
        <v>1637</v>
      </c>
      <c r="E69" s="173" t="s">
        <v>272</v>
      </c>
      <c r="F69" s="101" t="s">
        <v>1745</v>
      </c>
      <c r="G69" s="101" t="s">
        <v>209</v>
      </c>
      <c r="H69" s="101" t="s">
        <v>1746</v>
      </c>
      <c r="I69" s="101" t="s">
        <v>241</v>
      </c>
      <c r="J69" s="101" t="s">
        <v>1747</v>
      </c>
      <c r="K69" s="101"/>
      <c r="L69" s="98">
        <v>2.0</v>
      </c>
      <c r="M69" s="98">
        <v>1.0</v>
      </c>
      <c r="N69" s="100">
        <f t="shared" si="1"/>
        <v>2</v>
      </c>
      <c r="O69" s="100" t="str">
        <f t="shared" si="2"/>
        <v>Bajo</v>
      </c>
      <c r="P69" s="98">
        <v>25.0</v>
      </c>
      <c r="Q69" s="100">
        <f t="shared" si="3"/>
        <v>50</v>
      </c>
      <c r="R69" s="100" t="str">
        <f t="shared" si="4"/>
        <v>lll</v>
      </c>
      <c r="S69" s="100" t="str">
        <f t="shared" si="10"/>
        <v>Mejorable</v>
      </c>
      <c r="T69" s="101">
        <v>1.0</v>
      </c>
      <c r="U69" s="101" t="s">
        <v>1748</v>
      </c>
      <c r="V69" s="173" t="s">
        <v>214</v>
      </c>
      <c r="W69" s="207"/>
      <c r="X69" s="207"/>
      <c r="Y69" s="101" t="s">
        <v>215</v>
      </c>
      <c r="Z69" s="252" t="s">
        <v>1836</v>
      </c>
      <c r="AA69" s="101" t="s">
        <v>215</v>
      </c>
      <c r="AB69" s="98">
        <v>2.0</v>
      </c>
      <c r="AC69" s="98">
        <v>1.0</v>
      </c>
      <c r="AD69" s="100">
        <f t="shared" si="6"/>
        <v>2</v>
      </c>
      <c r="AE69" s="100" t="str">
        <f t="shared" si="7"/>
        <v>Bajo</v>
      </c>
      <c r="AF69" s="98">
        <v>25.0</v>
      </c>
      <c r="AG69" s="100">
        <f t="shared" si="8"/>
        <v>50</v>
      </c>
      <c r="AH69" s="100" t="str">
        <f t="shared" si="9"/>
        <v>lll</v>
      </c>
      <c r="AI69" s="1"/>
      <c r="AJ69" s="1"/>
      <c r="AK69" s="1"/>
      <c r="AL69" s="1"/>
      <c r="AM69" s="1"/>
      <c r="AN69" s="1"/>
      <c r="AO69" s="1"/>
      <c r="AP69" s="1"/>
    </row>
    <row r="70" ht="119.25" customHeight="1">
      <c r="A70" s="71"/>
      <c r="B70" s="72"/>
      <c r="C70" s="73"/>
      <c r="D70" s="101" t="s">
        <v>1167</v>
      </c>
      <c r="E70" s="173" t="s">
        <v>272</v>
      </c>
      <c r="F70" s="101" t="s">
        <v>1168</v>
      </c>
      <c r="G70" s="173" t="s">
        <v>1169</v>
      </c>
      <c r="H70" s="101" t="s">
        <v>1170</v>
      </c>
      <c r="I70" s="173" t="s">
        <v>241</v>
      </c>
      <c r="J70" s="101" t="s">
        <v>1227</v>
      </c>
      <c r="K70" s="101" t="s">
        <v>1172</v>
      </c>
      <c r="L70" s="98">
        <v>6.0</v>
      </c>
      <c r="M70" s="98">
        <v>1.0</v>
      </c>
      <c r="N70" s="100">
        <f t="shared" si="1"/>
        <v>6</v>
      </c>
      <c r="O70" s="100" t="str">
        <f t="shared" si="2"/>
        <v>Medio</v>
      </c>
      <c r="P70" s="98">
        <v>60.0</v>
      </c>
      <c r="Q70" s="100">
        <f t="shared" si="3"/>
        <v>360</v>
      </c>
      <c r="R70" s="100" t="str">
        <f t="shared" si="4"/>
        <v>ll</v>
      </c>
      <c r="S70" s="100" t="str">
        <f t="shared" si="10"/>
        <v>Aceptable con control especifico</v>
      </c>
      <c r="T70" s="173">
        <v>1.0</v>
      </c>
      <c r="U70" s="101" t="s">
        <v>1173</v>
      </c>
      <c r="V70" s="173" t="s">
        <v>272</v>
      </c>
      <c r="W70" s="101" t="s">
        <v>1228</v>
      </c>
      <c r="X70" s="191"/>
      <c r="Y70" s="101" t="s">
        <v>1229</v>
      </c>
      <c r="Z70" s="101" t="s">
        <v>1837</v>
      </c>
      <c r="AA70" s="101" t="s">
        <v>215</v>
      </c>
      <c r="AB70" s="98">
        <v>6.0</v>
      </c>
      <c r="AC70" s="98">
        <v>1.0</v>
      </c>
      <c r="AD70" s="100">
        <f t="shared" si="6"/>
        <v>6</v>
      </c>
      <c r="AE70" s="100" t="str">
        <f t="shared" si="7"/>
        <v>Medio</v>
      </c>
      <c r="AF70" s="98">
        <v>60.0</v>
      </c>
      <c r="AG70" s="100">
        <f t="shared" si="8"/>
        <v>360</v>
      </c>
      <c r="AH70" s="100" t="str">
        <f t="shared" si="9"/>
        <v>ll</v>
      </c>
      <c r="AI70" s="1"/>
      <c r="AJ70" s="1"/>
      <c r="AK70" s="1"/>
      <c r="AL70" s="1"/>
      <c r="AM70" s="1"/>
      <c r="AN70" s="1"/>
      <c r="AO70" s="1"/>
      <c r="AP70" s="1"/>
    </row>
    <row r="71" ht="12.0" customHeight="1">
      <c r="A71" s="9"/>
      <c r="B71" s="9"/>
      <c r="C71" s="9"/>
      <c r="D71" s="9"/>
      <c r="E71" s="294"/>
      <c r="F71" s="237"/>
      <c r="G71" s="9"/>
      <c r="H71" s="9"/>
      <c r="I71" s="9"/>
      <c r="J71" s="9"/>
      <c r="K71" s="9"/>
      <c r="L71" s="9"/>
      <c r="M71" s="9"/>
      <c r="N71" s="9"/>
      <c r="O71" s="9"/>
      <c r="P71" s="9"/>
      <c r="Q71" s="9"/>
      <c r="R71" s="9"/>
      <c r="S71" s="9"/>
      <c r="T71" s="237"/>
      <c r="U71" s="9"/>
      <c r="V71" s="9"/>
      <c r="W71" s="9"/>
      <c r="X71" s="9"/>
      <c r="Y71" s="9"/>
      <c r="Z71" s="9"/>
      <c r="AA71" s="9"/>
      <c r="AB71" s="301"/>
      <c r="AC71" s="301"/>
      <c r="AD71" s="301"/>
      <c r="AE71" s="301"/>
      <c r="AF71" s="301"/>
      <c r="AG71" s="301"/>
      <c r="AH71" s="301"/>
      <c r="AI71" s="9"/>
      <c r="AJ71" s="9"/>
      <c r="AK71" s="9"/>
      <c r="AL71" s="9"/>
      <c r="AM71" s="9"/>
      <c r="AN71" s="9"/>
      <c r="AO71" s="9"/>
      <c r="AP71" s="9"/>
    </row>
    <row r="72" ht="64.5" customHeight="1">
      <c r="A72" s="9"/>
      <c r="B72" s="9"/>
      <c r="C72" s="215" t="s">
        <v>1287</v>
      </c>
      <c r="D72" s="64"/>
      <c r="E72" s="64"/>
      <c r="F72" s="64"/>
      <c r="G72" s="64"/>
      <c r="H72" s="64"/>
      <c r="I72" s="65"/>
      <c r="J72" s="9"/>
      <c r="K72" s="9"/>
      <c r="L72" s="9"/>
      <c r="M72" s="9"/>
      <c r="N72" s="9"/>
      <c r="O72" s="9"/>
      <c r="P72" s="9"/>
      <c r="Q72" s="9"/>
      <c r="R72" s="9"/>
      <c r="S72" s="9"/>
      <c r="T72" s="237"/>
      <c r="U72" s="9"/>
      <c r="V72" s="9"/>
      <c r="W72" s="9"/>
      <c r="X72" s="9"/>
      <c r="Y72" s="9"/>
      <c r="Z72" s="9"/>
      <c r="AA72" s="9"/>
      <c r="AB72" s="301"/>
      <c r="AC72" s="301"/>
      <c r="AD72" s="301"/>
      <c r="AE72" s="301"/>
      <c r="AF72" s="301"/>
      <c r="AG72" s="301"/>
      <c r="AH72" s="301"/>
      <c r="AI72" s="9"/>
      <c r="AJ72" s="9"/>
      <c r="AK72" s="9"/>
      <c r="AL72" s="9"/>
      <c r="AM72" s="9"/>
      <c r="AN72" s="9"/>
      <c r="AO72" s="9"/>
      <c r="AP72" s="9"/>
    </row>
    <row r="73" ht="33.75" customHeight="1">
      <c r="A73" s="9"/>
      <c r="B73" s="9"/>
      <c r="C73" s="217" t="s">
        <v>1704</v>
      </c>
      <c r="D73" s="65"/>
      <c r="E73" s="218" t="s">
        <v>1289</v>
      </c>
      <c r="F73" s="65"/>
      <c r="G73" s="217" t="s">
        <v>1290</v>
      </c>
      <c r="H73" s="64"/>
      <c r="I73" s="65"/>
      <c r="J73" s="1"/>
      <c r="K73" s="9"/>
      <c r="L73" s="9"/>
      <c r="M73" s="9"/>
      <c r="N73" s="9"/>
      <c r="O73" s="9"/>
      <c r="P73" s="9"/>
      <c r="Q73" s="9"/>
      <c r="R73" s="9"/>
      <c r="S73" s="9"/>
      <c r="T73" s="237"/>
      <c r="U73" s="9"/>
      <c r="V73" s="9"/>
      <c r="W73" s="9"/>
      <c r="X73" s="9"/>
      <c r="Y73" s="9"/>
      <c r="Z73" s="9"/>
      <c r="AA73" s="9"/>
      <c r="AB73" s="301"/>
      <c r="AC73" s="301"/>
      <c r="AD73" s="301"/>
      <c r="AE73" s="301"/>
      <c r="AF73" s="301"/>
      <c r="AG73" s="301"/>
      <c r="AH73" s="301"/>
      <c r="AI73" s="9"/>
      <c r="AJ73" s="9"/>
      <c r="AK73" s="9"/>
      <c r="AL73" s="9"/>
      <c r="AM73" s="9"/>
      <c r="AN73" s="9"/>
      <c r="AO73" s="9"/>
      <c r="AP73" s="9"/>
    </row>
    <row r="74" ht="30.0" customHeight="1">
      <c r="A74" s="9"/>
      <c r="B74" s="9"/>
      <c r="C74" s="217">
        <v>1.0</v>
      </c>
      <c r="D74" s="65"/>
      <c r="E74" s="284">
        <v>40851.0</v>
      </c>
      <c r="F74" s="65"/>
      <c r="G74" s="222" t="s">
        <v>1291</v>
      </c>
      <c r="H74" s="64"/>
      <c r="I74" s="65"/>
      <c r="J74" s="1"/>
      <c r="K74" s="9"/>
      <c r="L74" s="9"/>
      <c r="M74" s="9"/>
      <c r="N74" s="9"/>
      <c r="O74" s="9"/>
      <c r="P74" s="9"/>
      <c r="Q74" s="9"/>
      <c r="R74" s="9"/>
      <c r="S74" s="9"/>
      <c r="T74" s="237"/>
      <c r="U74" s="9"/>
      <c r="V74" s="9"/>
      <c r="W74" s="9"/>
      <c r="X74" s="9"/>
      <c r="Y74" s="9"/>
      <c r="Z74" s="9"/>
      <c r="AA74" s="9"/>
      <c r="AB74" s="301"/>
      <c r="AC74" s="301"/>
      <c r="AD74" s="301"/>
      <c r="AE74" s="301"/>
      <c r="AF74" s="301"/>
      <c r="AG74" s="301"/>
      <c r="AH74" s="301"/>
      <c r="AI74" s="9"/>
      <c r="AJ74" s="9"/>
      <c r="AK74" s="9"/>
      <c r="AL74" s="9"/>
      <c r="AM74" s="9"/>
      <c r="AN74" s="9"/>
      <c r="AO74" s="9"/>
      <c r="AP74" s="9"/>
    </row>
    <row r="75" ht="37.5" customHeight="1">
      <c r="A75" s="9"/>
      <c r="B75" s="9"/>
      <c r="C75" s="217">
        <v>2.0</v>
      </c>
      <c r="D75" s="65"/>
      <c r="E75" s="284">
        <v>40983.0</v>
      </c>
      <c r="F75" s="65"/>
      <c r="G75" s="222" t="s">
        <v>1292</v>
      </c>
      <c r="H75" s="64"/>
      <c r="I75" s="65"/>
      <c r="J75" s="1"/>
      <c r="K75" s="9"/>
      <c r="L75" s="9"/>
      <c r="M75" s="9"/>
      <c r="N75" s="9"/>
      <c r="O75" s="9"/>
      <c r="P75" s="9"/>
      <c r="Q75" s="9"/>
      <c r="R75" s="9"/>
      <c r="S75" s="9"/>
      <c r="T75" s="237"/>
      <c r="U75" s="9"/>
      <c r="V75" s="9"/>
      <c r="W75" s="9"/>
      <c r="X75" s="9"/>
      <c r="Y75" s="9"/>
      <c r="Z75" s="9"/>
      <c r="AA75" s="9"/>
      <c r="AB75" s="301"/>
      <c r="AC75" s="301"/>
      <c r="AD75" s="301"/>
      <c r="AE75" s="301"/>
      <c r="AF75" s="301"/>
      <c r="AG75" s="301"/>
      <c r="AH75" s="301"/>
      <c r="AI75" s="9"/>
      <c r="AJ75" s="9"/>
      <c r="AK75" s="9"/>
      <c r="AL75" s="9"/>
      <c r="AM75" s="9"/>
      <c r="AN75" s="9"/>
      <c r="AO75" s="9"/>
      <c r="AP75" s="9"/>
    </row>
    <row r="76" ht="72.0" customHeight="1">
      <c r="A76" s="9"/>
      <c r="B76" s="9"/>
      <c r="C76" s="217">
        <v>3.0</v>
      </c>
      <c r="D76" s="65"/>
      <c r="E76" s="284">
        <v>41447.0</v>
      </c>
      <c r="F76" s="65"/>
      <c r="G76" s="222" t="s">
        <v>1293</v>
      </c>
      <c r="H76" s="64"/>
      <c r="I76" s="65"/>
      <c r="J76" s="1"/>
      <c r="K76" s="9"/>
      <c r="L76" s="9"/>
      <c r="M76" s="9"/>
      <c r="N76" s="9"/>
      <c r="O76" s="9"/>
      <c r="P76" s="9"/>
      <c r="Q76" s="9"/>
      <c r="R76" s="9"/>
      <c r="S76" s="9"/>
      <c r="T76" s="237"/>
      <c r="U76" s="9"/>
      <c r="V76" s="9"/>
      <c r="W76" s="9"/>
      <c r="X76" s="9"/>
      <c r="Y76" s="9"/>
      <c r="Z76" s="9"/>
      <c r="AA76" s="9"/>
      <c r="AB76" s="301"/>
      <c r="AC76" s="301"/>
      <c r="AD76" s="301"/>
      <c r="AE76" s="301"/>
      <c r="AF76" s="301"/>
      <c r="AG76" s="301"/>
      <c r="AH76" s="301"/>
      <c r="AI76" s="9"/>
      <c r="AJ76" s="9"/>
      <c r="AK76" s="9"/>
      <c r="AL76" s="9"/>
      <c r="AM76" s="9"/>
      <c r="AN76" s="9"/>
      <c r="AO76" s="9"/>
      <c r="AP76" s="9"/>
    </row>
    <row r="77" ht="60.0" customHeight="1">
      <c r="A77" s="9"/>
      <c r="B77" s="9"/>
      <c r="C77" s="217">
        <v>4.0</v>
      </c>
      <c r="D77" s="65"/>
      <c r="E77" s="284">
        <v>41661.0</v>
      </c>
      <c r="F77" s="65"/>
      <c r="G77" s="222" t="s">
        <v>1294</v>
      </c>
      <c r="H77" s="64"/>
      <c r="I77" s="65"/>
      <c r="J77" s="1"/>
      <c r="K77" s="9"/>
      <c r="L77" s="9"/>
      <c r="M77" s="9"/>
      <c r="N77" s="9"/>
      <c r="O77" s="9"/>
      <c r="P77" s="9"/>
      <c r="Q77" s="9"/>
      <c r="R77" s="9"/>
      <c r="S77" s="9"/>
      <c r="T77" s="237"/>
      <c r="U77" s="9"/>
      <c r="V77" s="9"/>
      <c r="W77" s="9"/>
      <c r="X77" s="9"/>
      <c r="Y77" s="9"/>
      <c r="Z77" s="9"/>
      <c r="AA77" s="9"/>
      <c r="AB77" s="301"/>
      <c r="AC77" s="301"/>
      <c r="AD77" s="301"/>
      <c r="AE77" s="302"/>
      <c r="AF77" s="301"/>
      <c r="AG77" s="301"/>
      <c r="AH77" s="301"/>
      <c r="AI77" s="9"/>
      <c r="AJ77" s="9"/>
      <c r="AK77" s="9"/>
      <c r="AL77" s="9"/>
      <c r="AM77" s="9"/>
      <c r="AN77" s="9"/>
      <c r="AO77" s="9"/>
      <c r="AP77" s="9"/>
    </row>
    <row r="78" ht="69.0" customHeight="1">
      <c r="A78" s="9"/>
      <c r="B78" s="9"/>
      <c r="C78" s="217">
        <v>5.0</v>
      </c>
      <c r="D78" s="65"/>
      <c r="E78" s="284">
        <v>41738.0</v>
      </c>
      <c r="F78" s="65"/>
      <c r="G78" s="222" t="s">
        <v>1295</v>
      </c>
      <c r="H78" s="64"/>
      <c r="I78" s="65"/>
      <c r="J78" s="1"/>
      <c r="K78" s="9"/>
      <c r="L78" s="9"/>
      <c r="M78" s="9"/>
      <c r="N78" s="9"/>
      <c r="O78" s="9"/>
      <c r="P78" s="9"/>
      <c r="Q78" s="9"/>
      <c r="R78" s="9"/>
      <c r="S78" s="9"/>
      <c r="T78" s="237"/>
      <c r="U78" s="9"/>
      <c r="V78" s="9"/>
      <c r="W78" s="9"/>
      <c r="X78" s="9"/>
      <c r="Y78" s="9"/>
      <c r="Z78" s="9"/>
      <c r="AA78" s="9"/>
      <c r="AB78" s="301"/>
      <c r="AC78" s="301"/>
      <c r="AD78" s="301"/>
      <c r="AE78" s="301"/>
      <c r="AF78" s="301"/>
      <c r="AG78" s="301"/>
      <c r="AH78" s="301"/>
      <c r="AI78" s="9"/>
      <c r="AJ78" s="9"/>
      <c r="AK78" s="9"/>
      <c r="AL78" s="9"/>
      <c r="AM78" s="9"/>
      <c r="AN78" s="9"/>
      <c r="AO78" s="9"/>
      <c r="AP78" s="9"/>
    </row>
    <row r="79" ht="60.75" customHeight="1">
      <c r="A79" s="9"/>
      <c r="B79" s="9"/>
      <c r="C79" s="217">
        <v>6.0</v>
      </c>
      <c r="D79" s="65"/>
      <c r="E79" s="284">
        <v>42551.0</v>
      </c>
      <c r="F79" s="65"/>
      <c r="G79" s="222" t="s">
        <v>1296</v>
      </c>
      <c r="H79" s="64"/>
      <c r="I79" s="65"/>
      <c r="J79" s="1"/>
      <c r="K79" s="9"/>
      <c r="L79" s="9"/>
      <c r="M79" s="9"/>
      <c r="N79" s="9"/>
      <c r="O79" s="9"/>
      <c r="P79" s="9"/>
      <c r="Q79" s="9"/>
      <c r="R79" s="9"/>
      <c r="S79" s="9"/>
      <c r="T79" s="237"/>
      <c r="U79" s="9"/>
      <c r="V79" s="9"/>
      <c r="W79" s="9"/>
      <c r="X79" s="9"/>
      <c r="Y79" s="9"/>
      <c r="Z79" s="9"/>
      <c r="AA79" s="9"/>
      <c r="AB79" s="301"/>
      <c r="AC79" s="301"/>
      <c r="AD79" s="301"/>
      <c r="AE79" s="301"/>
      <c r="AF79" s="301"/>
      <c r="AG79" s="301"/>
      <c r="AH79" s="301"/>
      <c r="AI79" s="9"/>
      <c r="AJ79" s="9"/>
      <c r="AK79" s="9"/>
      <c r="AL79" s="9"/>
      <c r="AM79" s="9"/>
      <c r="AN79" s="9"/>
      <c r="AO79" s="9"/>
      <c r="AP79" s="9"/>
    </row>
    <row r="80" ht="52.5" customHeight="1">
      <c r="A80" s="9"/>
      <c r="B80" s="9"/>
      <c r="C80" s="217">
        <v>7.0</v>
      </c>
      <c r="D80" s="65"/>
      <c r="E80" s="284">
        <v>42593.0</v>
      </c>
      <c r="F80" s="65"/>
      <c r="G80" s="222" t="s">
        <v>1297</v>
      </c>
      <c r="H80" s="64"/>
      <c r="I80" s="65"/>
      <c r="J80" s="1"/>
      <c r="K80" s="9"/>
      <c r="L80" s="9"/>
      <c r="M80" s="9"/>
      <c r="N80" s="9"/>
      <c r="O80" s="9"/>
      <c r="P80" s="9"/>
      <c r="Q80" s="9"/>
      <c r="R80" s="9"/>
      <c r="S80" s="9"/>
      <c r="T80" s="237"/>
      <c r="U80" s="9"/>
      <c r="V80" s="9"/>
      <c r="W80" s="9"/>
      <c r="X80" s="9"/>
      <c r="Y80" s="9"/>
      <c r="Z80" s="9"/>
      <c r="AA80" s="9"/>
      <c r="AB80" s="301"/>
      <c r="AC80" s="301"/>
      <c r="AD80" s="301"/>
      <c r="AE80" s="301"/>
      <c r="AF80" s="301"/>
      <c r="AG80" s="301"/>
      <c r="AH80" s="301"/>
      <c r="AI80" s="9"/>
      <c r="AJ80" s="9"/>
      <c r="AK80" s="9"/>
      <c r="AL80" s="9"/>
      <c r="AM80" s="9"/>
      <c r="AN80" s="9"/>
      <c r="AO80" s="9"/>
      <c r="AP80" s="9"/>
    </row>
    <row r="81" ht="52.5" customHeight="1">
      <c r="A81" s="9"/>
      <c r="B81" s="9"/>
      <c r="C81" s="217">
        <v>8.0</v>
      </c>
      <c r="D81" s="65"/>
      <c r="E81" s="284">
        <v>42778.0</v>
      </c>
      <c r="F81" s="65"/>
      <c r="G81" s="222" t="s">
        <v>1298</v>
      </c>
      <c r="H81" s="64"/>
      <c r="I81" s="65"/>
      <c r="J81" s="1"/>
      <c r="K81" s="9"/>
      <c r="L81" s="9"/>
      <c r="M81" s="9"/>
      <c r="N81" s="9"/>
      <c r="O81" s="9"/>
      <c r="P81" s="9"/>
      <c r="Q81" s="9"/>
      <c r="R81" s="9"/>
      <c r="S81" s="9"/>
      <c r="T81" s="237"/>
      <c r="U81" s="9"/>
      <c r="V81" s="9"/>
      <c r="W81" s="9"/>
      <c r="X81" s="9"/>
      <c r="Y81" s="9"/>
      <c r="Z81" s="9"/>
      <c r="AA81" s="9"/>
      <c r="AB81" s="301"/>
      <c r="AC81" s="301"/>
      <c r="AD81" s="301"/>
      <c r="AE81" s="301"/>
      <c r="AF81" s="301"/>
      <c r="AG81" s="301"/>
      <c r="AH81" s="301"/>
      <c r="AI81" s="9"/>
      <c r="AJ81" s="9"/>
      <c r="AK81" s="9"/>
      <c r="AL81" s="9"/>
      <c r="AM81" s="9"/>
      <c r="AN81" s="9"/>
      <c r="AO81" s="9"/>
      <c r="AP81" s="9"/>
    </row>
    <row r="82" ht="52.5" customHeight="1">
      <c r="A82" s="9"/>
      <c r="B82" s="9"/>
      <c r="C82" s="217">
        <v>9.0</v>
      </c>
      <c r="D82" s="65"/>
      <c r="E82" s="284">
        <v>42963.0</v>
      </c>
      <c r="F82" s="65"/>
      <c r="G82" s="222" t="s">
        <v>1838</v>
      </c>
      <c r="H82" s="64"/>
      <c r="I82" s="65"/>
      <c r="J82" s="1"/>
      <c r="K82" s="9"/>
      <c r="L82" s="9"/>
      <c r="M82" s="9"/>
      <c r="N82" s="9"/>
      <c r="O82" s="9"/>
      <c r="P82" s="9"/>
      <c r="Q82" s="9"/>
      <c r="R82" s="9"/>
      <c r="S82" s="9"/>
      <c r="T82" s="237"/>
      <c r="U82" s="9"/>
      <c r="V82" s="9"/>
      <c r="W82" s="9"/>
      <c r="X82" s="9"/>
      <c r="Y82" s="9"/>
      <c r="Z82" s="9"/>
      <c r="AA82" s="9"/>
      <c r="AB82" s="301"/>
      <c r="AC82" s="301"/>
      <c r="AD82" s="301"/>
      <c r="AE82" s="301"/>
      <c r="AF82" s="301"/>
      <c r="AG82" s="301"/>
      <c r="AH82" s="301"/>
      <c r="AI82" s="9"/>
      <c r="AJ82" s="9"/>
      <c r="AK82" s="9"/>
      <c r="AL82" s="9"/>
      <c r="AM82" s="9"/>
      <c r="AN82" s="9"/>
      <c r="AO82" s="9"/>
      <c r="AP82" s="9"/>
    </row>
    <row r="83" ht="76.5" customHeight="1">
      <c r="A83" s="9"/>
      <c r="B83" s="9"/>
      <c r="C83" s="217">
        <v>10.0</v>
      </c>
      <c r="D83" s="65"/>
      <c r="E83" s="284">
        <v>43349.0</v>
      </c>
      <c r="F83" s="65"/>
      <c r="G83" s="222" t="s">
        <v>1708</v>
      </c>
      <c r="H83" s="64"/>
      <c r="I83" s="65"/>
      <c r="J83" s="1"/>
      <c r="K83" s="9"/>
      <c r="L83" s="9"/>
      <c r="M83" s="9"/>
      <c r="N83" s="9"/>
      <c r="O83" s="9"/>
      <c r="P83" s="9"/>
      <c r="Q83" s="9"/>
      <c r="R83" s="9"/>
      <c r="S83" s="9"/>
      <c r="T83" s="237"/>
      <c r="U83" s="9"/>
      <c r="V83" s="9"/>
      <c r="W83" s="9"/>
      <c r="X83" s="9"/>
      <c r="Y83" s="9"/>
      <c r="Z83" s="9"/>
      <c r="AA83" s="9"/>
      <c r="AB83" s="301"/>
      <c r="AC83" s="301"/>
      <c r="AD83" s="301"/>
      <c r="AE83" s="301"/>
      <c r="AF83" s="301"/>
      <c r="AG83" s="301"/>
      <c r="AH83" s="301"/>
      <c r="AI83" s="9"/>
      <c r="AJ83" s="9"/>
      <c r="AK83" s="9"/>
      <c r="AL83" s="9"/>
      <c r="AM83" s="9"/>
      <c r="AN83" s="9"/>
      <c r="AO83" s="9"/>
      <c r="AP83" s="9"/>
    </row>
    <row r="84" ht="76.5" customHeight="1">
      <c r="A84" s="9"/>
      <c r="B84" s="9"/>
      <c r="C84" s="217">
        <v>11.0</v>
      </c>
      <c r="D84" s="65"/>
      <c r="E84" s="284">
        <v>43483.0</v>
      </c>
      <c r="F84" s="65"/>
      <c r="G84" s="222" t="s">
        <v>1301</v>
      </c>
      <c r="H84" s="64"/>
      <c r="I84" s="65"/>
      <c r="J84" s="1"/>
      <c r="K84" s="9"/>
      <c r="L84" s="9"/>
      <c r="M84" s="9"/>
      <c r="N84" s="9"/>
      <c r="O84" s="9"/>
      <c r="P84" s="9"/>
      <c r="Q84" s="9"/>
      <c r="R84" s="9"/>
      <c r="S84" s="9"/>
      <c r="T84" s="237"/>
      <c r="U84" s="9"/>
      <c r="V84" s="9"/>
      <c r="W84" s="9"/>
      <c r="X84" s="9"/>
      <c r="Y84" s="9"/>
      <c r="Z84" s="9"/>
      <c r="AA84" s="9"/>
      <c r="AB84" s="301"/>
      <c r="AC84" s="301"/>
      <c r="AD84" s="301"/>
      <c r="AE84" s="301"/>
      <c r="AF84" s="301"/>
      <c r="AG84" s="301"/>
      <c r="AH84" s="301"/>
      <c r="AI84" s="9"/>
      <c r="AJ84" s="9"/>
      <c r="AK84" s="9"/>
      <c r="AL84" s="9"/>
      <c r="AM84" s="9"/>
      <c r="AN84" s="9"/>
      <c r="AO84" s="9"/>
      <c r="AP84" s="9"/>
    </row>
    <row r="85" ht="76.5" customHeight="1">
      <c r="A85" s="9"/>
      <c r="B85" s="9"/>
      <c r="C85" s="217">
        <v>12.0</v>
      </c>
      <c r="D85" s="65"/>
      <c r="E85" s="284">
        <v>43628.0</v>
      </c>
      <c r="F85" s="65"/>
      <c r="G85" s="222" t="s">
        <v>1301</v>
      </c>
      <c r="H85" s="64"/>
      <c r="I85" s="65"/>
      <c r="J85" s="1"/>
      <c r="K85" s="9"/>
      <c r="L85" s="9"/>
      <c r="M85" s="9"/>
      <c r="N85" s="9"/>
      <c r="O85" s="9"/>
      <c r="P85" s="9"/>
      <c r="Q85" s="9"/>
      <c r="R85" s="9"/>
      <c r="S85" s="9"/>
      <c r="T85" s="237"/>
      <c r="U85" s="9"/>
      <c r="V85" s="9"/>
      <c r="W85" s="9"/>
      <c r="X85" s="9"/>
      <c r="Y85" s="9"/>
      <c r="Z85" s="9"/>
      <c r="AA85" s="9"/>
      <c r="AB85" s="301"/>
      <c r="AC85" s="301"/>
      <c r="AD85" s="301"/>
      <c r="AE85" s="301"/>
      <c r="AF85" s="301"/>
      <c r="AG85" s="301"/>
      <c r="AH85" s="301"/>
      <c r="AI85" s="9"/>
      <c r="AJ85" s="9"/>
      <c r="AK85" s="9"/>
      <c r="AL85" s="9"/>
      <c r="AM85" s="9"/>
      <c r="AN85" s="9"/>
      <c r="AO85" s="9"/>
      <c r="AP85" s="9"/>
    </row>
    <row r="86" ht="48.0" customHeight="1">
      <c r="A86" s="9"/>
      <c r="B86" s="9"/>
      <c r="C86" s="217">
        <v>13.0</v>
      </c>
      <c r="D86" s="65"/>
      <c r="E86" s="284">
        <v>43651.0</v>
      </c>
      <c r="F86" s="65"/>
      <c r="G86" s="222" t="s">
        <v>1303</v>
      </c>
      <c r="H86" s="64"/>
      <c r="I86" s="65"/>
      <c r="J86" s="1"/>
      <c r="K86" s="9"/>
      <c r="L86" s="9"/>
      <c r="M86" s="9"/>
      <c r="N86" s="9"/>
      <c r="O86" s="9"/>
      <c r="P86" s="9"/>
      <c r="Q86" s="9"/>
      <c r="R86" s="9"/>
      <c r="S86" s="9"/>
      <c r="T86" s="237"/>
      <c r="U86" s="9"/>
      <c r="V86" s="9"/>
      <c r="W86" s="9"/>
      <c r="X86" s="9"/>
      <c r="Y86" s="9"/>
      <c r="Z86" s="9"/>
      <c r="AA86" s="9"/>
      <c r="AB86" s="301"/>
      <c r="AC86" s="301"/>
      <c r="AD86" s="301"/>
      <c r="AE86" s="301"/>
      <c r="AF86" s="301"/>
      <c r="AG86" s="301"/>
      <c r="AH86" s="301"/>
      <c r="AI86" s="9"/>
      <c r="AJ86" s="9"/>
      <c r="AK86" s="9"/>
      <c r="AL86" s="9"/>
      <c r="AM86" s="9"/>
      <c r="AN86" s="9"/>
      <c r="AO86" s="9"/>
      <c r="AP86" s="9"/>
    </row>
    <row r="87" ht="48.0" customHeight="1">
      <c r="A87" s="9"/>
      <c r="B87" s="9"/>
      <c r="C87" s="217">
        <v>14.0</v>
      </c>
      <c r="D87" s="65"/>
      <c r="E87" s="284">
        <v>43728.0</v>
      </c>
      <c r="F87" s="65"/>
      <c r="G87" s="222" t="s">
        <v>1839</v>
      </c>
      <c r="H87" s="64"/>
      <c r="I87" s="65"/>
      <c r="J87" s="1"/>
      <c r="K87" s="9"/>
      <c r="L87" s="9"/>
      <c r="M87" s="9"/>
      <c r="N87" s="9"/>
      <c r="O87" s="9"/>
      <c r="P87" s="9"/>
      <c r="Q87" s="9"/>
      <c r="R87" s="9"/>
      <c r="S87" s="9"/>
      <c r="T87" s="237"/>
      <c r="U87" s="9"/>
      <c r="V87" s="9"/>
      <c r="W87" s="9"/>
      <c r="X87" s="9"/>
      <c r="Y87" s="9"/>
      <c r="Z87" s="9"/>
      <c r="AA87" s="9"/>
      <c r="AB87" s="301"/>
      <c r="AC87" s="301"/>
      <c r="AD87" s="301"/>
      <c r="AE87" s="301"/>
      <c r="AF87" s="301"/>
      <c r="AG87" s="301"/>
      <c r="AH87" s="301"/>
      <c r="AI87" s="9"/>
      <c r="AJ87" s="9"/>
      <c r="AK87" s="9"/>
      <c r="AL87" s="9"/>
      <c r="AM87" s="9"/>
      <c r="AN87" s="9"/>
      <c r="AO87" s="9"/>
      <c r="AP87" s="9"/>
    </row>
    <row r="88" ht="48.0" customHeight="1">
      <c r="A88" s="9"/>
      <c r="B88" s="9"/>
      <c r="C88" s="217">
        <v>15.0</v>
      </c>
      <c r="D88" s="65"/>
      <c r="E88" s="284">
        <v>43906.0</v>
      </c>
      <c r="F88" s="65"/>
      <c r="G88" s="222" t="s">
        <v>1710</v>
      </c>
      <c r="H88" s="64"/>
      <c r="I88" s="65"/>
      <c r="J88" s="1"/>
      <c r="K88" s="9"/>
      <c r="L88" s="9"/>
      <c r="M88" s="9"/>
      <c r="N88" s="9"/>
      <c r="O88" s="9"/>
      <c r="P88" s="9"/>
      <c r="Q88" s="9"/>
      <c r="R88" s="9"/>
      <c r="S88" s="9"/>
      <c r="T88" s="237"/>
      <c r="U88" s="9"/>
      <c r="V88" s="9"/>
      <c r="W88" s="9"/>
      <c r="X88" s="9"/>
      <c r="Y88" s="9"/>
      <c r="Z88" s="9"/>
      <c r="AA88" s="9"/>
      <c r="AB88" s="301"/>
      <c r="AC88" s="301"/>
      <c r="AD88" s="301"/>
      <c r="AE88" s="301"/>
      <c r="AF88" s="301"/>
      <c r="AG88" s="301"/>
      <c r="AH88" s="301"/>
      <c r="AI88" s="9"/>
      <c r="AJ88" s="9"/>
      <c r="AK88" s="9"/>
      <c r="AL88" s="9"/>
      <c r="AM88" s="9"/>
      <c r="AN88" s="9"/>
      <c r="AO88" s="9"/>
      <c r="AP88" s="9"/>
    </row>
    <row r="89" ht="45.0" customHeight="1">
      <c r="A89" s="9"/>
      <c r="B89" s="9"/>
      <c r="C89" s="217">
        <v>17.0</v>
      </c>
      <c r="D89" s="65"/>
      <c r="E89" s="284">
        <v>43969.0</v>
      </c>
      <c r="F89" s="65"/>
      <c r="G89" s="222" t="s">
        <v>1307</v>
      </c>
      <c r="H89" s="64"/>
      <c r="I89" s="65"/>
      <c r="J89" s="1"/>
      <c r="K89" s="9"/>
      <c r="L89" s="9"/>
      <c r="M89" s="9"/>
      <c r="N89" s="9"/>
      <c r="O89" s="9"/>
      <c r="P89" s="9"/>
      <c r="Q89" s="9"/>
      <c r="R89" s="9"/>
      <c r="S89" s="9"/>
      <c r="T89" s="237"/>
      <c r="U89" s="9"/>
      <c r="V89" s="9"/>
      <c r="W89" s="9"/>
      <c r="X89" s="9"/>
      <c r="Y89" s="9"/>
      <c r="Z89" s="9"/>
      <c r="AA89" s="9"/>
      <c r="AB89" s="301"/>
      <c r="AC89" s="301"/>
      <c r="AD89" s="301"/>
      <c r="AE89" s="301"/>
      <c r="AF89" s="301"/>
      <c r="AG89" s="301"/>
      <c r="AH89" s="301"/>
      <c r="AI89" s="9"/>
      <c r="AJ89" s="9"/>
      <c r="AK89" s="9"/>
      <c r="AL89" s="9"/>
      <c r="AM89" s="9"/>
      <c r="AN89" s="9"/>
      <c r="AO89" s="9"/>
      <c r="AP89" s="9"/>
    </row>
    <row r="90" ht="45.0" customHeight="1">
      <c r="A90" s="9"/>
      <c r="B90" s="9"/>
      <c r="C90" s="217">
        <v>18.0</v>
      </c>
      <c r="D90" s="65"/>
      <c r="E90" s="219">
        <v>44609.0</v>
      </c>
      <c r="F90" s="65"/>
      <c r="G90" s="222" t="s">
        <v>1840</v>
      </c>
      <c r="H90" s="64"/>
      <c r="I90" s="65"/>
      <c r="J90" s="1"/>
      <c r="K90" s="9"/>
      <c r="L90" s="9"/>
      <c r="M90" s="9"/>
      <c r="N90" s="9"/>
      <c r="O90" s="9"/>
      <c r="P90" s="9"/>
      <c r="Q90" s="9"/>
      <c r="R90" s="9"/>
      <c r="S90" s="9"/>
      <c r="T90" s="237"/>
      <c r="U90" s="9"/>
      <c r="V90" s="9"/>
      <c r="W90" s="9"/>
      <c r="X90" s="9"/>
      <c r="Y90" s="9"/>
      <c r="Z90" s="9"/>
      <c r="AA90" s="9"/>
      <c r="AB90" s="301"/>
      <c r="AC90" s="301"/>
      <c r="AD90" s="301"/>
      <c r="AE90" s="301"/>
      <c r="AF90" s="301"/>
      <c r="AG90" s="301"/>
      <c r="AH90" s="301"/>
      <c r="AI90" s="9"/>
      <c r="AJ90" s="9"/>
      <c r="AK90" s="9"/>
      <c r="AL90" s="9"/>
      <c r="AM90" s="9"/>
      <c r="AN90" s="9"/>
      <c r="AO90" s="9"/>
      <c r="AP90" s="9"/>
    </row>
    <row r="91" ht="45.0" customHeight="1">
      <c r="A91" s="9"/>
      <c r="B91" s="9"/>
      <c r="C91" s="217">
        <v>19.0</v>
      </c>
      <c r="D91" s="65"/>
      <c r="E91" s="219">
        <v>44664.0</v>
      </c>
      <c r="F91" s="65"/>
      <c r="G91" s="222" t="s">
        <v>1310</v>
      </c>
      <c r="H91" s="64"/>
      <c r="I91" s="65"/>
      <c r="J91" s="1"/>
      <c r="K91" s="9"/>
      <c r="L91" s="9"/>
      <c r="M91" s="9"/>
      <c r="N91" s="9"/>
      <c r="O91" s="9"/>
      <c r="P91" s="9"/>
      <c r="Q91" s="9"/>
      <c r="R91" s="9"/>
      <c r="S91" s="9"/>
      <c r="T91" s="237"/>
      <c r="U91" s="9"/>
      <c r="V91" s="9"/>
      <c r="W91" s="9"/>
      <c r="X91" s="9"/>
      <c r="Y91" s="9"/>
      <c r="Z91" s="9"/>
      <c r="AA91" s="9"/>
      <c r="AB91" s="301"/>
      <c r="AC91" s="301"/>
      <c r="AD91" s="301"/>
      <c r="AE91" s="301"/>
      <c r="AF91" s="301"/>
      <c r="AG91" s="301"/>
      <c r="AH91" s="301"/>
      <c r="AI91" s="9"/>
      <c r="AJ91" s="9"/>
      <c r="AK91" s="9"/>
      <c r="AL91" s="9"/>
      <c r="AM91" s="9"/>
      <c r="AN91" s="9"/>
      <c r="AO91" s="9"/>
      <c r="AP91" s="9"/>
    </row>
    <row r="92" ht="45.0" customHeight="1">
      <c r="A92" s="9"/>
      <c r="B92" s="9"/>
      <c r="C92" s="227">
        <v>20.0</v>
      </c>
      <c r="D92" s="65"/>
      <c r="E92" s="223">
        <v>45097.0</v>
      </c>
      <c r="F92" s="65"/>
      <c r="G92" s="225" t="s">
        <v>1313</v>
      </c>
      <c r="H92" s="64"/>
      <c r="I92" s="65"/>
      <c r="J92" s="1"/>
      <c r="K92" s="9"/>
      <c r="L92" s="9"/>
      <c r="M92" s="9"/>
      <c r="N92" s="9"/>
      <c r="O92" s="9"/>
      <c r="P92" s="9"/>
      <c r="Q92" s="9"/>
      <c r="R92" s="9"/>
      <c r="S92" s="9"/>
      <c r="T92" s="237"/>
      <c r="U92" s="9"/>
      <c r="V92" s="9"/>
      <c r="W92" s="9"/>
      <c r="X92" s="9"/>
      <c r="Y92" s="9"/>
      <c r="Z92" s="9"/>
      <c r="AA92" s="9"/>
      <c r="AB92" s="301"/>
      <c r="AC92" s="301"/>
      <c r="AD92" s="301"/>
      <c r="AE92" s="301"/>
      <c r="AF92" s="301"/>
      <c r="AG92" s="301"/>
      <c r="AH92" s="301"/>
      <c r="AI92" s="9"/>
      <c r="AJ92" s="9"/>
      <c r="AK92" s="9"/>
      <c r="AL92" s="9"/>
      <c r="AM92" s="9"/>
      <c r="AN92" s="9"/>
      <c r="AO92" s="9"/>
      <c r="AP92" s="9"/>
    </row>
    <row r="93" ht="45.0" customHeight="1">
      <c r="A93" s="9"/>
      <c r="B93" s="9"/>
      <c r="C93" s="227">
        <v>21.0</v>
      </c>
      <c r="D93" s="65"/>
      <c r="E93" s="223">
        <v>45275.0</v>
      </c>
      <c r="F93" s="65"/>
      <c r="G93" s="225" t="s">
        <v>1841</v>
      </c>
      <c r="H93" s="64"/>
      <c r="I93" s="65"/>
      <c r="J93" s="1"/>
      <c r="K93" s="9"/>
      <c r="L93" s="9"/>
      <c r="M93" s="9"/>
      <c r="N93" s="9"/>
      <c r="O93" s="9"/>
      <c r="P93" s="9"/>
      <c r="Q93" s="9"/>
      <c r="R93" s="9"/>
      <c r="S93" s="9"/>
      <c r="T93" s="237"/>
      <c r="U93" s="9"/>
      <c r="V93" s="9"/>
      <c r="W93" s="9"/>
      <c r="X93" s="9"/>
      <c r="Y93" s="9"/>
      <c r="Z93" s="9"/>
      <c r="AA93" s="9"/>
      <c r="AB93" s="301"/>
      <c r="AC93" s="301"/>
      <c r="AD93" s="301"/>
      <c r="AE93" s="301"/>
      <c r="AF93" s="301"/>
      <c r="AG93" s="301"/>
      <c r="AH93" s="301"/>
      <c r="AI93" s="9"/>
      <c r="AJ93" s="9"/>
      <c r="AK93" s="9"/>
      <c r="AL93" s="9"/>
      <c r="AM93" s="9"/>
      <c r="AN93" s="9"/>
      <c r="AO93" s="9"/>
      <c r="AP93" s="9"/>
    </row>
    <row r="94" ht="45.0" customHeight="1">
      <c r="A94" s="9"/>
      <c r="B94" s="9"/>
      <c r="C94" s="217" t="s">
        <v>1842</v>
      </c>
      <c r="D94" s="65"/>
      <c r="E94" s="217" t="s">
        <v>1843</v>
      </c>
      <c r="F94" s="65"/>
      <c r="G94" s="303"/>
      <c r="H94" s="60"/>
      <c r="I94" s="61"/>
      <c r="J94" s="1"/>
      <c r="K94" s="9"/>
      <c r="L94" s="9"/>
      <c r="M94" s="9"/>
      <c r="N94" s="9"/>
      <c r="O94" s="9"/>
      <c r="P94" s="9"/>
      <c r="Q94" s="9"/>
      <c r="R94" s="9"/>
      <c r="S94" s="9"/>
      <c r="T94" s="237"/>
      <c r="U94" s="9"/>
      <c r="V94" s="9"/>
      <c r="W94" s="9"/>
      <c r="X94" s="9"/>
      <c r="Y94" s="9"/>
      <c r="Z94" s="9"/>
      <c r="AA94" s="9"/>
      <c r="AB94" s="301"/>
      <c r="AC94" s="301"/>
      <c r="AD94" s="301"/>
      <c r="AE94" s="301"/>
      <c r="AF94" s="301"/>
      <c r="AG94" s="301"/>
      <c r="AH94" s="301"/>
      <c r="AI94" s="9"/>
      <c r="AJ94" s="9"/>
      <c r="AK94" s="9"/>
      <c r="AL94" s="9"/>
      <c r="AM94" s="9"/>
      <c r="AN94" s="9"/>
      <c r="AO94" s="9"/>
      <c r="AP94" s="9"/>
    </row>
    <row r="95" ht="47.25" customHeight="1">
      <c r="A95" s="9"/>
      <c r="B95" s="9"/>
      <c r="C95" s="217" t="s">
        <v>1844</v>
      </c>
      <c r="D95" s="65"/>
      <c r="E95" s="259" t="s">
        <v>1845</v>
      </c>
      <c r="F95" s="61"/>
      <c r="G95" s="69"/>
      <c r="I95" s="70"/>
      <c r="J95" s="9"/>
      <c r="K95" s="9"/>
      <c r="L95" s="9"/>
      <c r="M95" s="9"/>
      <c r="N95" s="9"/>
      <c r="O95" s="9"/>
      <c r="P95" s="9"/>
      <c r="Q95" s="9"/>
      <c r="R95" s="9"/>
      <c r="S95" s="9"/>
      <c r="T95" s="237"/>
      <c r="U95" s="9"/>
      <c r="V95" s="9"/>
      <c r="W95" s="9"/>
      <c r="X95" s="9"/>
      <c r="Y95" s="9"/>
      <c r="Z95" s="9"/>
      <c r="AA95" s="9"/>
      <c r="AB95" s="304"/>
      <c r="AC95" s="304"/>
      <c r="AD95" s="304"/>
      <c r="AE95" s="304"/>
      <c r="AF95" s="304"/>
      <c r="AG95" s="304"/>
      <c r="AH95" s="304"/>
      <c r="AI95" s="9"/>
      <c r="AJ95" s="9"/>
      <c r="AK95" s="9"/>
      <c r="AL95" s="9"/>
      <c r="AM95" s="9"/>
      <c r="AN95" s="9"/>
      <c r="AO95" s="9"/>
      <c r="AP95" s="9"/>
    </row>
    <row r="96" ht="47.25" customHeight="1">
      <c r="A96" s="9"/>
      <c r="B96" s="9"/>
      <c r="C96" s="218" t="s">
        <v>1846</v>
      </c>
      <c r="D96" s="65"/>
      <c r="E96" s="71"/>
      <c r="F96" s="73"/>
      <c r="G96" s="71"/>
      <c r="H96" s="72"/>
      <c r="I96" s="73"/>
      <c r="J96" s="9"/>
      <c r="K96" s="9"/>
      <c r="L96" s="9"/>
      <c r="M96" s="9"/>
      <c r="N96" s="9"/>
      <c r="O96" s="9"/>
      <c r="P96" s="9"/>
      <c r="Q96" s="9"/>
      <c r="R96" s="9"/>
      <c r="S96" s="9"/>
      <c r="T96" s="237"/>
      <c r="U96" s="9"/>
      <c r="V96" s="9"/>
      <c r="W96" s="9"/>
      <c r="X96" s="9"/>
      <c r="Y96" s="9"/>
      <c r="Z96" s="9"/>
      <c r="AA96" s="9"/>
      <c r="AB96" s="304"/>
      <c r="AC96" s="304"/>
      <c r="AD96" s="304"/>
      <c r="AE96" s="304"/>
      <c r="AF96" s="304"/>
      <c r="AG96" s="304"/>
      <c r="AH96" s="304"/>
      <c r="AI96" s="9"/>
      <c r="AJ96" s="9"/>
      <c r="AK96" s="9"/>
      <c r="AL96" s="9"/>
      <c r="AM96" s="9"/>
      <c r="AN96" s="9"/>
      <c r="AO96" s="9"/>
      <c r="AP96" s="9"/>
    </row>
    <row r="97" ht="12.0" customHeight="1">
      <c r="A97" s="9"/>
      <c r="B97" s="9"/>
      <c r="C97" s="79"/>
      <c r="D97" s="79"/>
      <c r="E97" s="305"/>
      <c r="F97" s="228"/>
      <c r="G97" s="79"/>
      <c r="H97" s="9"/>
      <c r="I97" s="9"/>
      <c r="J97" s="9"/>
      <c r="K97" s="9"/>
      <c r="L97" s="9"/>
      <c r="M97" s="9"/>
      <c r="N97" s="9"/>
      <c r="O97" s="9"/>
      <c r="P97" s="9"/>
      <c r="Q97" s="9"/>
      <c r="R97" s="9"/>
      <c r="S97" s="9"/>
      <c r="T97" s="237"/>
      <c r="U97" s="9"/>
      <c r="V97" s="9"/>
      <c r="W97" s="9"/>
      <c r="X97" s="9"/>
      <c r="Y97" s="9"/>
      <c r="Z97" s="9"/>
      <c r="AA97" s="9"/>
      <c r="AB97" s="304"/>
      <c r="AC97" s="304"/>
      <c r="AD97" s="304"/>
      <c r="AE97" s="304"/>
      <c r="AF97" s="304"/>
      <c r="AG97" s="304"/>
      <c r="AH97" s="304"/>
      <c r="AI97" s="9"/>
      <c r="AJ97" s="9"/>
      <c r="AK97" s="9"/>
      <c r="AL97" s="9"/>
      <c r="AM97" s="9"/>
      <c r="AN97" s="9"/>
      <c r="AO97" s="9"/>
      <c r="AP97" s="9"/>
    </row>
    <row r="98" ht="12.0" customHeight="1">
      <c r="A98" s="9"/>
      <c r="B98" s="9"/>
      <c r="C98" s="9"/>
      <c r="D98" s="9"/>
      <c r="E98" s="294"/>
      <c r="F98" s="237"/>
      <c r="G98" s="9"/>
      <c r="H98" s="9"/>
      <c r="I98" s="9"/>
      <c r="J98" s="9"/>
      <c r="K98" s="9"/>
      <c r="L98" s="9"/>
      <c r="M98" s="9"/>
      <c r="N98" s="9"/>
      <c r="O98" s="9"/>
      <c r="P98" s="9"/>
      <c r="Q98" s="9"/>
      <c r="R98" s="9"/>
      <c r="S98" s="9"/>
      <c r="T98" s="237"/>
      <c r="U98" s="9"/>
      <c r="V98" s="9"/>
      <c r="W98" s="9"/>
      <c r="X98" s="9"/>
      <c r="Y98" s="9"/>
      <c r="Z98" s="9"/>
      <c r="AA98" s="9"/>
      <c r="AB98" s="304"/>
      <c r="AC98" s="304"/>
      <c r="AD98" s="304"/>
      <c r="AE98" s="304"/>
      <c r="AF98" s="304"/>
      <c r="AG98" s="304"/>
      <c r="AH98" s="304"/>
      <c r="AI98" s="9"/>
      <c r="AJ98" s="9"/>
      <c r="AK98" s="9"/>
      <c r="AL98" s="9"/>
      <c r="AM98" s="9"/>
      <c r="AN98" s="9"/>
      <c r="AO98" s="9"/>
      <c r="AP98" s="9"/>
    </row>
    <row r="99" ht="12.0" customHeight="1">
      <c r="A99" s="9"/>
      <c r="B99" s="9"/>
      <c r="C99" s="9"/>
      <c r="D99" s="9"/>
      <c r="E99" s="294"/>
      <c r="F99" s="237"/>
      <c r="G99" s="9"/>
      <c r="H99" s="9"/>
      <c r="I99" s="9"/>
      <c r="J99" s="9"/>
      <c r="K99" s="9"/>
      <c r="L99" s="9"/>
      <c r="M99" s="9"/>
      <c r="N99" s="9"/>
      <c r="O99" s="9"/>
      <c r="P99" s="9"/>
      <c r="Q99" s="9"/>
      <c r="R99" s="9"/>
      <c r="S99" s="9"/>
      <c r="T99" s="237"/>
      <c r="U99" s="9"/>
      <c r="V99" s="9"/>
      <c r="W99" s="9"/>
      <c r="X99" s="9"/>
      <c r="Y99" s="9"/>
      <c r="Z99" s="9"/>
      <c r="AA99" s="9"/>
      <c r="AB99" s="304"/>
      <c r="AC99" s="304"/>
      <c r="AD99" s="304"/>
      <c r="AE99" s="304"/>
      <c r="AF99" s="304"/>
      <c r="AG99" s="304"/>
      <c r="AH99" s="304"/>
      <c r="AI99" s="9"/>
      <c r="AJ99" s="9"/>
      <c r="AK99" s="9"/>
      <c r="AL99" s="9"/>
      <c r="AM99" s="9"/>
      <c r="AN99" s="9"/>
      <c r="AO99" s="9"/>
      <c r="AP99" s="9"/>
    </row>
    <row r="100" ht="12.0" customHeight="1">
      <c r="A100" s="9"/>
      <c r="B100" s="9"/>
      <c r="C100" s="9"/>
      <c r="D100" s="9"/>
      <c r="E100" s="294"/>
      <c r="F100" s="237"/>
      <c r="G100" s="9"/>
      <c r="H100" s="9"/>
      <c r="I100" s="9"/>
      <c r="J100" s="9"/>
      <c r="K100" s="9"/>
      <c r="L100" s="9"/>
      <c r="M100" s="9"/>
      <c r="N100" s="9"/>
      <c r="O100" s="9"/>
      <c r="P100" s="9"/>
      <c r="Q100" s="9"/>
      <c r="R100" s="9"/>
      <c r="S100" s="9"/>
      <c r="T100" s="237"/>
      <c r="U100" s="9"/>
      <c r="V100" s="9"/>
      <c r="W100" s="9"/>
      <c r="X100" s="9"/>
      <c r="Y100" s="9"/>
      <c r="Z100" s="9"/>
      <c r="AA100" s="9"/>
      <c r="AB100" s="304"/>
      <c r="AC100" s="304"/>
      <c r="AD100" s="304"/>
      <c r="AE100" s="304"/>
      <c r="AF100" s="304"/>
      <c r="AG100" s="304"/>
      <c r="AH100" s="304"/>
      <c r="AI100" s="9"/>
      <c r="AJ100" s="9"/>
      <c r="AK100" s="9"/>
      <c r="AL100" s="9"/>
      <c r="AM100" s="9"/>
      <c r="AN100" s="9"/>
      <c r="AO100" s="9"/>
      <c r="AP100" s="9"/>
    </row>
    <row r="101" ht="12.0" customHeight="1">
      <c r="A101" s="9"/>
      <c r="B101" s="9"/>
      <c r="C101" s="9"/>
      <c r="D101" s="9"/>
      <c r="E101" s="294"/>
      <c r="F101" s="237"/>
      <c r="G101" s="9"/>
      <c r="H101" s="9"/>
      <c r="I101" s="9"/>
      <c r="J101" s="9"/>
      <c r="K101" s="9"/>
      <c r="L101" s="9"/>
      <c r="M101" s="9"/>
      <c r="N101" s="9"/>
      <c r="O101" s="9"/>
      <c r="P101" s="9"/>
      <c r="Q101" s="9"/>
      <c r="R101" s="9"/>
      <c r="S101" s="9"/>
      <c r="T101" s="237"/>
      <c r="U101" s="9"/>
      <c r="V101" s="9"/>
      <c r="W101" s="9"/>
      <c r="X101" s="9"/>
      <c r="Y101" s="9"/>
      <c r="Z101" s="9"/>
      <c r="AA101" s="9"/>
      <c r="AB101" s="304"/>
      <c r="AC101" s="304"/>
      <c r="AD101" s="304"/>
      <c r="AE101" s="304"/>
      <c r="AF101" s="304"/>
      <c r="AG101" s="304"/>
      <c r="AH101" s="304"/>
      <c r="AI101" s="9"/>
      <c r="AJ101" s="9"/>
      <c r="AK101" s="9"/>
      <c r="AL101" s="9"/>
      <c r="AM101" s="9"/>
      <c r="AN101" s="9"/>
      <c r="AO101" s="9"/>
      <c r="AP101" s="9"/>
    </row>
    <row r="102" ht="12.0" customHeight="1">
      <c r="A102" s="9"/>
      <c r="B102" s="9"/>
      <c r="C102" s="9"/>
      <c r="D102" s="9"/>
      <c r="E102" s="294"/>
      <c r="F102" s="237"/>
      <c r="G102" s="9"/>
      <c r="H102" s="9"/>
      <c r="I102" s="9"/>
      <c r="J102" s="9"/>
      <c r="K102" s="9"/>
      <c r="L102" s="9"/>
      <c r="M102" s="9"/>
      <c r="N102" s="9"/>
      <c r="O102" s="9"/>
      <c r="P102" s="9"/>
      <c r="Q102" s="9"/>
      <c r="R102" s="9"/>
      <c r="S102" s="9"/>
      <c r="T102" s="237"/>
      <c r="U102" s="9"/>
      <c r="V102" s="9"/>
      <c r="W102" s="9"/>
      <c r="X102" s="9"/>
      <c r="Y102" s="9"/>
      <c r="Z102" s="9"/>
      <c r="AA102" s="9"/>
      <c r="AB102" s="304"/>
      <c r="AC102" s="304"/>
      <c r="AD102" s="304"/>
      <c r="AE102" s="304"/>
      <c r="AF102" s="304"/>
      <c r="AG102" s="304"/>
      <c r="AH102" s="304"/>
      <c r="AI102" s="9"/>
      <c r="AJ102" s="9"/>
      <c r="AK102" s="9"/>
      <c r="AL102" s="9"/>
      <c r="AM102" s="9"/>
      <c r="AN102" s="9"/>
      <c r="AO102" s="9"/>
      <c r="AP102" s="9"/>
    </row>
    <row r="103" ht="12.0" customHeight="1">
      <c r="A103" s="9"/>
      <c r="B103" s="9"/>
      <c r="C103" s="9"/>
      <c r="D103" s="9"/>
      <c r="E103" s="294"/>
      <c r="F103" s="237"/>
      <c r="G103" s="9"/>
      <c r="H103" s="9"/>
      <c r="I103" s="9"/>
      <c r="J103" s="9"/>
      <c r="K103" s="9"/>
      <c r="L103" s="9"/>
      <c r="M103" s="9"/>
      <c r="N103" s="9"/>
      <c r="O103" s="9"/>
      <c r="P103" s="9"/>
      <c r="Q103" s="9"/>
      <c r="R103" s="9"/>
      <c r="S103" s="9"/>
      <c r="T103" s="237"/>
      <c r="U103" s="9"/>
      <c r="V103" s="9"/>
      <c r="W103" s="9"/>
      <c r="X103" s="9"/>
      <c r="Y103" s="9"/>
      <c r="Z103" s="9"/>
      <c r="AA103" s="9"/>
      <c r="AB103" s="9"/>
      <c r="AC103" s="9"/>
      <c r="AD103" s="9"/>
      <c r="AE103" s="9"/>
      <c r="AF103" s="9"/>
      <c r="AG103" s="9"/>
      <c r="AH103" s="9"/>
      <c r="AI103" s="9"/>
      <c r="AJ103" s="9"/>
      <c r="AK103" s="9"/>
      <c r="AL103" s="9"/>
      <c r="AM103" s="9"/>
      <c r="AN103" s="9"/>
      <c r="AO103" s="9"/>
      <c r="AP103" s="9"/>
    </row>
    <row r="104" ht="12.0" customHeight="1">
      <c r="A104" s="9"/>
      <c r="B104" s="9"/>
      <c r="C104" s="9"/>
      <c r="D104" s="9"/>
      <c r="E104" s="294"/>
      <c r="F104" s="237"/>
      <c r="G104" s="9"/>
      <c r="H104" s="9"/>
      <c r="I104" s="9"/>
      <c r="J104" s="9"/>
      <c r="K104" s="9"/>
      <c r="L104" s="9"/>
      <c r="M104" s="9"/>
      <c r="N104" s="9"/>
      <c r="O104" s="9"/>
      <c r="P104" s="9"/>
      <c r="Q104" s="9"/>
      <c r="R104" s="9"/>
      <c r="S104" s="9"/>
      <c r="T104" s="237"/>
      <c r="U104" s="9"/>
      <c r="V104" s="9"/>
      <c r="W104" s="9"/>
      <c r="X104" s="9"/>
      <c r="Y104" s="9"/>
      <c r="Z104" s="9"/>
      <c r="AA104" s="9"/>
      <c r="AB104" s="9"/>
      <c r="AC104" s="9"/>
      <c r="AD104" s="9"/>
      <c r="AE104" s="9"/>
      <c r="AF104" s="9"/>
      <c r="AG104" s="9"/>
      <c r="AH104" s="9"/>
      <c r="AI104" s="9"/>
      <c r="AJ104" s="9"/>
      <c r="AK104" s="9"/>
      <c r="AL104" s="9"/>
      <c r="AM104" s="9"/>
      <c r="AN104" s="9"/>
      <c r="AO104" s="9"/>
      <c r="AP104" s="9"/>
    </row>
    <row r="105" ht="12.0" customHeight="1">
      <c r="A105" s="9"/>
      <c r="B105" s="9"/>
      <c r="C105" s="9"/>
      <c r="D105" s="9"/>
      <c r="E105" s="294"/>
      <c r="F105" s="237"/>
      <c r="G105" s="9"/>
      <c r="H105" s="9"/>
      <c r="I105" s="9"/>
      <c r="J105" s="9"/>
      <c r="K105" s="9"/>
      <c r="L105" s="9"/>
      <c r="M105" s="9"/>
      <c r="N105" s="9"/>
      <c r="O105" s="9"/>
      <c r="P105" s="9"/>
      <c r="Q105" s="9"/>
      <c r="R105" s="9"/>
      <c r="S105" s="9"/>
      <c r="T105" s="237"/>
      <c r="U105" s="9"/>
      <c r="V105" s="9"/>
      <c r="W105" s="9"/>
      <c r="X105" s="9"/>
      <c r="Y105" s="9"/>
      <c r="Z105" s="9"/>
      <c r="AA105" s="9"/>
      <c r="AB105" s="9"/>
      <c r="AC105" s="9"/>
      <c r="AD105" s="9"/>
      <c r="AE105" s="9"/>
      <c r="AF105" s="9"/>
      <c r="AG105" s="9"/>
      <c r="AH105" s="9"/>
      <c r="AI105" s="9"/>
      <c r="AJ105" s="9"/>
      <c r="AK105" s="9"/>
      <c r="AL105" s="9"/>
      <c r="AM105" s="9"/>
      <c r="AN105" s="9"/>
      <c r="AO105" s="9"/>
      <c r="AP105" s="9"/>
    </row>
    <row r="106" ht="12.0" customHeight="1">
      <c r="A106" s="9"/>
      <c r="B106" s="9"/>
      <c r="C106" s="9"/>
      <c r="D106" s="9"/>
      <c r="E106" s="294"/>
      <c r="F106" s="237"/>
      <c r="G106" s="9"/>
      <c r="H106" s="9"/>
      <c r="I106" s="9"/>
      <c r="J106" s="9"/>
      <c r="K106" s="9"/>
      <c r="L106" s="9"/>
      <c r="M106" s="9"/>
      <c r="N106" s="9"/>
      <c r="O106" s="9"/>
      <c r="P106" s="9"/>
      <c r="Q106" s="9"/>
      <c r="R106" s="9"/>
      <c r="S106" s="9"/>
      <c r="T106" s="237"/>
      <c r="U106" s="9"/>
      <c r="V106" s="9"/>
      <c r="W106" s="9"/>
      <c r="X106" s="9"/>
      <c r="Y106" s="9"/>
      <c r="Z106" s="9"/>
      <c r="AA106" s="9"/>
      <c r="AB106" s="9"/>
      <c r="AC106" s="9"/>
      <c r="AD106" s="9"/>
      <c r="AE106" s="9"/>
      <c r="AF106" s="9"/>
      <c r="AG106" s="9"/>
      <c r="AH106" s="9"/>
      <c r="AI106" s="9"/>
      <c r="AJ106" s="9"/>
      <c r="AK106" s="9"/>
      <c r="AL106" s="9"/>
      <c r="AM106" s="9"/>
      <c r="AN106" s="9"/>
      <c r="AO106" s="9"/>
      <c r="AP106" s="9"/>
    </row>
    <row r="107" ht="12.0" customHeight="1">
      <c r="A107" s="9"/>
      <c r="B107" s="9"/>
      <c r="C107" s="9"/>
      <c r="D107" s="9"/>
      <c r="E107" s="294"/>
      <c r="F107" s="237"/>
      <c r="G107" s="9"/>
      <c r="H107" s="9"/>
      <c r="I107" s="9"/>
      <c r="J107" s="9"/>
      <c r="K107" s="9"/>
      <c r="L107" s="9"/>
      <c r="M107" s="9"/>
      <c r="N107" s="9"/>
      <c r="O107" s="9"/>
      <c r="P107" s="9"/>
      <c r="Q107" s="9"/>
      <c r="R107" s="9"/>
      <c r="S107" s="9"/>
      <c r="T107" s="237"/>
      <c r="U107" s="9"/>
      <c r="V107" s="9"/>
      <c r="W107" s="9"/>
      <c r="X107" s="9"/>
      <c r="Y107" s="9"/>
      <c r="Z107" s="9"/>
      <c r="AA107" s="9"/>
      <c r="AB107" s="9"/>
      <c r="AC107" s="9"/>
      <c r="AD107" s="9"/>
      <c r="AE107" s="9"/>
      <c r="AF107" s="9"/>
      <c r="AG107" s="9"/>
      <c r="AH107" s="9"/>
      <c r="AI107" s="9"/>
      <c r="AJ107" s="9"/>
      <c r="AK107" s="9"/>
      <c r="AL107" s="9"/>
      <c r="AM107" s="9"/>
      <c r="AN107" s="9"/>
      <c r="AO107" s="9"/>
      <c r="AP107" s="9"/>
    </row>
    <row r="108" ht="12.0" customHeight="1">
      <c r="A108" s="9"/>
      <c r="B108" s="9"/>
      <c r="C108" s="9"/>
      <c r="D108" s="9"/>
      <c r="E108" s="294"/>
      <c r="F108" s="237"/>
      <c r="G108" s="9"/>
      <c r="H108" s="9"/>
      <c r="I108" s="9"/>
      <c r="J108" s="9"/>
      <c r="K108" s="9"/>
      <c r="L108" s="9"/>
      <c r="M108" s="9"/>
      <c r="N108" s="9"/>
      <c r="O108" s="9"/>
      <c r="P108" s="9"/>
      <c r="Q108" s="9"/>
      <c r="R108" s="9"/>
      <c r="S108" s="9"/>
      <c r="T108" s="237"/>
      <c r="U108" s="9"/>
      <c r="V108" s="9"/>
      <c r="W108" s="9"/>
      <c r="X108" s="9"/>
      <c r="Y108" s="9"/>
      <c r="Z108" s="9"/>
      <c r="AA108" s="9"/>
      <c r="AB108" s="9"/>
      <c r="AC108" s="9"/>
      <c r="AD108" s="9"/>
      <c r="AE108" s="9"/>
      <c r="AF108" s="9"/>
      <c r="AG108" s="9"/>
      <c r="AH108" s="9"/>
      <c r="AI108" s="9"/>
      <c r="AJ108" s="9"/>
      <c r="AK108" s="9"/>
      <c r="AL108" s="9"/>
      <c r="AM108" s="9"/>
      <c r="AN108" s="9"/>
      <c r="AO108" s="9"/>
      <c r="AP108" s="9"/>
    </row>
    <row r="109" ht="12.0" customHeight="1">
      <c r="A109" s="9"/>
      <c r="B109" s="9"/>
      <c r="C109" s="9"/>
      <c r="D109" s="9"/>
      <c r="E109" s="294"/>
      <c r="F109" s="237"/>
      <c r="G109" s="9"/>
      <c r="H109" s="9"/>
      <c r="I109" s="9"/>
      <c r="J109" s="9"/>
      <c r="K109" s="9"/>
      <c r="L109" s="9"/>
      <c r="M109" s="9"/>
      <c r="N109" s="9"/>
      <c r="O109" s="9"/>
      <c r="P109" s="9"/>
      <c r="Q109" s="9"/>
      <c r="R109" s="9"/>
      <c r="S109" s="9"/>
      <c r="T109" s="237"/>
      <c r="U109" s="9"/>
      <c r="V109" s="9"/>
      <c r="W109" s="9"/>
      <c r="X109" s="9"/>
      <c r="Y109" s="9"/>
      <c r="Z109" s="9"/>
      <c r="AA109" s="9"/>
      <c r="AB109" s="9"/>
      <c r="AC109" s="9"/>
      <c r="AD109" s="9"/>
      <c r="AE109" s="9"/>
      <c r="AF109" s="9"/>
      <c r="AG109" s="9"/>
      <c r="AH109" s="9"/>
      <c r="AI109" s="9"/>
      <c r="AJ109" s="9"/>
      <c r="AK109" s="9"/>
      <c r="AL109" s="9"/>
      <c r="AM109" s="9"/>
      <c r="AN109" s="9"/>
      <c r="AO109" s="9"/>
      <c r="AP109" s="9"/>
    </row>
    <row r="110" ht="12.0" customHeight="1">
      <c r="A110" s="9"/>
      <c r="B110" s="9"/>
      <c r="C110" s="9"/>
      <c r="D110" s="9"/>
      <c r="E110" s="294"/>
      <c r="F110" s="237"/>
      <c r="G110" s="9"/>
      <c r="H110" s="9"/>
      <c r="I110" s="9"/>
      <c r="J110" s="9"/>
      <c r="K110" s="9"/>
      <c r="L110" s="9"/>
      <c r="M110" s="9"/>
      <c r="N110" s="9"/>
      <c r="O110" s="9"/>
      <c r="P110" s="9"/>
      <c r="Q110" s="9"/>
      <c r="R110" s="9"/>
      <c r="S110" s="9"/>
      <c r="T110" s="237"/>
      <c r="U110" s="9"/>
      <c r="V110" s="9"/>
      <c r="W110" s="9"/>
      <c r="X110" s="9"/>
      <c r="Y110" s="9"/>
      <c r="Z110" s="9"/>
      <c r="AA110" s="9"/>
      <c r="AB110" s="9"/>
      <c r="AC110" s="9"/>
      <c r="AD110" s="9"/>
      <c r="AE110" s="9"/>
      <c r="AF110" s="9"/>
      <c r="AG110" s="9"/>
      <c r="AH110" s="9"/>
      <c r="AI110" s="9"/>
      <c r="AJ110" s="9"/>
      <c r="AK110" s="9"/>
      <c r="AL110" s="9"/>
      <c r="AM110" s="9"/>
      <c r="AN110" s="9"/>
      <c r="AO110" s="9"/>
      <c r="AP110" s="9"/>
    </row>
    <row r="111" ht="12.0" customHeight="1">
      <c r="A111" s="9"/>
      <c r="B111" s="9"/>
      <c r="C111" s="9"/>
      <c r="D111" s="9"/>
      <c r="E111" s="294"/>
      <c r="F111" s="237"/>
      <c r="G111" s="9"/>
      <c r="H111" s="9"/>
      <c r="I111" s="9"/>
      <c r="J111" s="9"/>
      <c r="K111" s="9"/>
      <c r="L111" s="9"/>
      <c r="M111" s="9"/>
      <c r="N111" s="9"/>
      <c r="O111" s="9"/>
      <c r="P111" s="9"/>
      <c r="Q111" s="9"/>
      <c r="R111" s="9"/>
      <c r="S111" s="9"/>
      <c r="T111" s="237"/>
      <c r="U111" s="9"/>
      <c r="V111" s="9"/>
      <c r="W111" s="9"/>
      <c r="X111" s="9"/>
      <c r="Y111" s="9"/>
      <c r="Z111" s="9"/>
      <c r="AA111" s="9"/>
      <c r="AB111" s="9"/>
      <c r="AC111" s="9"/>
      <c r="AD111" s="9"/>
      <c r="AE111" s="9"/>
      <c r="AF111" s="9"/>
      <c r="AG111" s="9"/>
      <c r="AH111" s="9"/>
      <c r="AI111" s="9"/>
      <c r="AJ111" s="9"/>
      <c r="AK111" s="9"/>
      <c r="AL111" s="9"/>
      <c r="AM111" s="9"/>
      <c r="AN111" s="9"/>
      <c r="AO111" s="9"/>
      <c r="AP111" s="9"/>
    </row>
    <row r="112" ht="12.0" customHeight="1">
      <c r="A112" s="9"/>
      <c r="B112" s="9"/>
      <c r="C112" s="9"/>
      <c r="D112" s="9"/>
      <c r="E112" s="294"/>
      <c r="F112" s="237"/>
      <c r="G112" s="9"/>
      <c r="H112" s="9"/>
      <c r="I112" s="9"/>
      <c r="J112" s="9"/>
      <c r="K112" s="9"/>
      <c r="L112" s="9"/>
      <c r="M112" s="9"/>
      <c r="N112" s="9"/>
      <c r="O112" s="9"/>
      <c r="P112" s="9"/>
      <c r="Q112" s="9"/>
      <c r="R112" s="9"/>
      <c r="S112" s="9"/>
      <c r="T112" s="237"/>
      <c r="U112" s="9"/>
      <c r="V112" s="9"/>
      <c r="W112" s="9"/>
      <c r="X112" s="9"/>
      <c r="Y112" s="9"/>
      <c r="Z112" s="9"/>
      <c r="AA112" s="9"/>
      <c r="AB112" s="9"/>
      <c r="AC112" s="9"/>
      <c r="AD112" s="9"/>
      <c r="AE112" s="9"/>
      <c r="AF112" s="9"/>
      <c r="AG112" s="9"/>
      <c r="AH112" s="9"/>
      <c r="AI112" s="9"/>
      <c r="AJ112" s="9"/>
      <c r="AK112" s="9"/>
      <c r="AL112" s="9"/>
      <c r="AM112" s="9"/>
      <c r="AN112" s="9"/>
      <c r="AO112" s="9"/>
      <c r="AP112" s="9"/>
    </row>
    <row r="113" ht="12.0" customHeight="1">
      <c r="A113" s="9"/>
      <c r="B113" s="9"/>
      <c r="C113" s="9"/>
      <c r="D113" s="9"/>
      <c r="E113" s="294"/>
      <c r="F113" s="237"/>
      <c r="G113" s="9"/>
      <c r="H113" s="9"/>
      <c r="I113" s="9"/>
      <c r="J113" s="9"/>
      <c r="K113" s="9"/>
      <c r="L113" s="9"/>
      <c r="M113" s="9"/>
      <c r="N113" s="9"/>
      <c r="O113" s="9"/>
      <c r="P113" s="9"/>
      <c r="Q113" s="9"/>
      <c r="R113" s="9"/>
      <c r="S113" s="9"/>
      <c r="T113" s="237"/>
      <c r="U113" s="9"/>
      <c r="V113" s="9"/>
      <c r="W113" s="9"/>
      <c r="X113" s="9"/>
      <c r="Y113" s="9"/>
      <c r="Z113" s="9"/>
      <c r="AA113" s="9"/>
      <c r="AB113" s="9"/>
      <c r="AC113" s="9"/>
      <c r="AD113" s="9"/>
      <c r="AE113" s="9"/>
      <c r="AF113" s="9"/>
      <c r="AG113" s="9"/>
      <c r="AH113" s="9"/>
      <c r="AI113" s="9"/>
      <c r="AJ113" s="9"/>
      <c r="AK113" s="9"/>
      <c r="AL113" s="9"/>
      <c r="AM113" s="9"/>
      <c r="AN113" s="9"/>
      <c r="AO113" s="9"/>
      <c r="AP113" s="9"/>
    </row>
    <row r="114" ht="12.0" customHeight="1">
      <c r="A114" s="9"/>
      <c r="B114" s="9"/>
      <c r="C114" s="9"/>
      <c r="D114" s="9"/>
      <c r="E114" s="294"/>
      <c r="F114" s="237"/>
      <c r="G114" s="9"/>
      <c r="H114" s="9"/>
      <c r="I114" s="9"/>
      <c r="J114" s="9"/>
      <c r="K114" s="9"/>
      <c r="L114" s="9"/>
      <c r="M114" s="9"/>
      <c r="N114" s="9"/>
      <c r="O114" s="9"/>
      <c r="P114" s="9"/>
      <c r="Q114" s="9"/>
      <c r="R114" s="9"/>
      <c r="S114" s="9"/>
      <c r="T114" s="237"/>
      <c r="U114" s="9"/>
      <c r="V114" s="9"/>
      <c r="W114" s="9"/>
      <c r="X114" s="9"/>
      <c r="Y114" s="9"/>
      <c r="Z114" s="9"/>
      <c r="AA114" s="9"/>
      <c r="AB114" s="9"/>
      <c r="AC114" s="9"/>
      <c r="AD114" s="9"/>
      <c r="AE114" s="9"/>
      <c r="AF114" s="9"/>
      <c r="AG114" s="9"/>
      <c r="AH114" s="9"/>
      <c r="AI114" s="9"/>
      <c r="AJ114" s="9"/>
      <c r="AK114" s="9"/>
      <c r="AL114" s="9"/>
      <c r="AM114" s="9"/>
      <c r="AN114" s="9"/>
      <c r="AO114" s="9"/>
      <c r="AP114" s="9"/>
    </row>
    <row r="115" ht="12.0" customHeight="1">
      <c r="A115" s="9"/>
      <c r="B115" s="9"/>
      <c r="C115" s="9"/>
      <c r="D115" s="9"/>
      <c r="E115" s="294"/>
      <c r="F115" s="237"/>
      <c r="G115" s="9"/>
      <c r="H115" s="9"/>
      <c r="I115" s="9"/>
      <c r="J115" s="9"/>
      <c r="K115" s="9"/>
      <c r="L115" s="9"/>
      <c r="M115" s="9"/>
      <c r="N115" s="9"/>
      <c r="O115" s="9"/>
      <c r="P115" s="9"/>
      <c r="Q115" s="9"/>
      <c r="R115" s="9"/>
      <c r="S115" s="9"/>
      <c r="T115" s="237"/>
      <c r="U115" s="9"/>
      <c r="V115" s="9"/>
      <c r="W115" s="9"/>
      <c r="X115" s="9"/>
      <c r="Y115" s="9"/>
      <c r="Z115" s="9"/>
      <c r="AA115" s="9"/>
      <c r="AB115" s="9"/>
      <c r="AC115" s="9"/>
      <c r="AD115" s="9"/>
      <c r="AE115" s="9"/>
      <c r="AF115" s="9"/>
      <c r="AG115" s="9"/>
      <c r="AH115" s="9"/>
      <c r="AI115" s="9"/>
      <c r="AJ115" s="9"/>
      <c r="AK115" s="9"/>
      <c r="AL115" s="9"/>
      <c r="AM115" s="9"/>
      <c r="AN115" s="9"/>
      <c r="AO115" s="9"/>
      <c r="AP115" s="9"/>
    </row>
    <row r="116" ht="12.0" customHeight="1">
      <c r="A116" s="9"/>
      <c r="B116" s="9"/>
      <c r="C116" s="9"/>
      <c r="D116" s="9"/>
      <c r="E116" s="294"/>
      <c r="F116" s="237"/>
      <c r="G116" s="9"/>
      <c r="H116" s="9"/>
      <c r="I116" s="9"/>
      <c r="J116" s="9"/>
      <c r="K116" s="9"/>
      <c r="L116" s="9"/>
      <c r="M116" s="9"/>
      <c r="N116" s="9"/>
      <c r="O116" s="9"/>
      <c r="P116" s="9"/>
      <c r="Q116" s="9"/>
      <c r="R116" s="9"/>
      <c r="S116" s="9"/>
      <c r="T116" s="237"/>
      <c r="U116" s="9"/>
      <c r="V116" s="9"/>
      <c r="W116" s="9"/>
      <c r="X116" s="9"/>
      <c r="Y116" s="9"/>
      <c r="Z116" s="9"/>
      <c r="AA116" s="9"/>
      <c r="AB116" s="9"/>
      <c r="AC116" s="9"/>
      <c r="AD116" s="9"/>
      <c r="AE116" s="9"/>
      <c r="AF116" s="9"/>
      <c r="AG116" s="9"/>
      <c r="AH116" s="9"/>
      <c r="AI116" s="9"/>
      <c r="AJ116" s="9"/>
      <c r="AK116" s="9"/>
      <c r="AL116" s="9"/>
      <c r="AM116" s="9"/>
      <c r="AN116" s="9"/>
      <c r="AO116" s="9"/>
      <c r="AP116" s="9"/>
    </row>
    <row r="117" ht="12.0" customHeight="1">
      <c r="A117" s="9"/>
      <c r="B117" s="9"/>
      <c r="C117" s="9"/>
      <c r="D117" s="9"/>
      <c r="E117" s="294"/>
      <c r="F117" s="237"/>
      <c r="G117" s="9"/>
      <c r="H117" s="9"/>
      <c r="I117" s="9"/>
      <c r="J117" s="9"/>
      <c r="K117" s="9"/>
      <c r="L117" s="9"/>
      <c r="M117" s="9"/>
      <c r="N117" s="9"/>
      <c r="O117" s="9"/>
      <c r="P117" s="9"/>
      <c r="Q117" s="9"/>
      <c r="R117" s="9"/>
      <c r="S117" s="9"/>
      <c r="T117" s="237"/>
      <c r="U117" s="9"/>
      <c r="V117" s="9"/>
      <c r="W117" s="9"/>
      <c r="X117" s="9"/>
      <c r="Y117" s="9"/>
      <c r="Z117" s="9"/>
      <c r="AA117" s="9"/>
      <c r="AB117" s="9"/>
      <c r="AC117" s="9"/>
      <c r="AD117" s="9"/>
      <c r="AE117" s="9"/>
      <c r="AF117" s="9"/>
      <c r="AG117" s="9"/>
      <c r="AH117" s="9"/>
      <c r="AI117" s="9"/>
      <c r="AJ117" s="9"/>
      <c r="AK117" s="9"/>
      <c r="AL117" s="9"/>
      <c r="AM117" s="9"/>
      <c r="AN117" s="9"/>
      <c r="AO117" s="9"/>
      <c r="AP117" s="9"/>
    </row>
    <row r="118" ht="12.0" customHeight="1">
      <c r="A118" s="9"/>
      <c r="B118" s="9"/>
      <c r="C118" s="9"/>
      <c r="D118" s="9"/>
      <c r="E118" s="294"/>
      <c r="F118" s="237"/>
      <c r="G118" s="9"/>
      <c r="H118" s="9"/>
      <c r="I118" s="9"/>
      <c r="J118" s="9"/>
      <c r="K118" s="9"/>
      <c r="L118" s="9"/>
      <c r="M118" s="9"/>
      <c r="N118" s="9"/>
      <c r="O118" s="9"/>
      <c r="P118" s="9"/>
      <c r="Q118" s="9"/>
      <c r="R118" s="9"/>
      <c r="S118" s="9"/>
      <c r="T118" s="237"/>
      <c r="U118" s="9"/>
      <c r="V118" s="9"/>
      <c r="W118" s="9"/>
      <c r="X118" s="9"/>
      <c r="Y118" s="9"/>
      <c r="Z118" s="9"/>
      <c r="AA118" s="9"/>
      <c r="AB118" s="9"/>
      <c r="AC118" s="9"/>
      <c r="AD118" s="9"/>
      <c r="AE118" s="9"/>
      <c r="AF118" s="9"/>
      <c r="AG118" s="9"/>
      <c r="AH118" s="9"/>
      <c r="AI118" s="9"/>
      <c r="AJ118" s="9"/>
      <c r="AK118" s="9"/>
      <c r="AL118" s="9"/>
      <c r="AM118" s="9"/>
      <c r="AN118" s="9"/>
      <c r="AO118" s="9"/>
      <c r="AP118" s="9"/>
    </row>
    <row r="119" ht="12.0" customHeight="1">
      <c r="A119" s="9"/>
      <c r="B119" s="9"/>
      <c r="C119" s="9"/>
      <c r="D119" s="9"/>
      <c r="E119" s="294"/>
      <c r="F119" s="237"/>
      <c r="G119" s="9"/>
      <c r="H119" s="9"/>
      <c r="I119" s="9"/>
      <c r="J119" s="9"/>
      <c r="K119" s="9"/>
      <c r="L119" s="9"/>
      <c r="M119" s="9"/>
      <c r="N119" s="9"/>
      <c r="O119" s="9"/>
      <c r="P119" s="9"/>
      <c r="Q119" s="9"/>
      <c r="R119" s="9"/>
      <c r="S119" s="9"/>
      <c r="T119" s="237"/>
      <c r="U119" s="9"/>
      <c r="V119" s="9"/>
      <c r="W119" s="9"/>
      <c r="X119" s="9"/>
      <c r="Y119" s="9"/>
      <c r="Z119" s="9"/>
      <c r="AA119" s="9"/>
      <c r="AB119" s="9"/>
      <c r="AC119" s="9"/>
      <c r="AD119" s="9"/>
      <c r="AE119" s="9"/>
      <c r="AF119" s="9"/>
      <c r="AG119" s="9"/>
      <c r="AH119" s="9"/>
      <c r="AI119" s="9"/>
      <c r="AJ119" s="9"/>
      <c r="AK119" s="9"/>
      <c r="AL119" s="9"/>
      <c r="AM119" s="9"/>
      <c r="AN119" s="9"/>
      <c r="AO119" s="9"/>
      <c r="AP119" s="9"/>
    </row>
    <row r="120" ht="12.0" customHeight="1">
      <c r="A120" s="9"/>
      <c r="B120" s="9"/>
      <c r="C120" s="9"/>
      <c r="D120" s="9"/>
      <c r="E120" s="294"/>
      <c r="F120" s="237"/>
      <c r="G120" s="9"/>
      <c r="H120" s="9"/>
      <c r="I120" s="9"/>
      <c r="J120" s="9"/>
      <c r="K120" s="9"/>
      <c r="L120" s="9"/>
      <c r="M120" s="9"/>
      <c r="N120" s="9"/>
      <c r="O120" s="9"/>
      <c r="P120" s="9"/>
      <c r="Q120" s="9"/>
      <c r="R120" s="9"/>
      <c r="S120" s="9"/>
      <c r="T120" s="237"/>
      <c r="U120" s="9"/>
      <c r="V120" s="9"/>
      <c r="W120" s="9"/>
      <c r="X120" s="9"/>
      <c r="Y120" s="9"/>
      <c r="Z120" s="9"/>
      <c r="AA120" s="9"/>
      <c r="AB120" s="9"/>
      <c r="AC120" s="9"/>
      <c r="AD120" s="9"/>
      <c r="AE120" s="9"/>
      <c r="AF120" s="9"/>
      <c r="AG120" s="9"/>
      <c r="AH120" s="9"/>
      <c r="AI120" s="9"/>
      <c r="AJ120" s="9"/>
      <c r="AK120" s="9"/>
      <c r="AL120" s="9"/>
      <c r="AM120" s="9"/>
      <c r="AN120" s="9"/>
      <c r="AO120" s="9"/>
      <c r="AP120" s="9"/>
    </row>
    <row r="121" ht="12.0" customHeight="1">
      <c r="A121" s="9"/>
      <c r="B121" s="9"/>
      <c r="C121" s="9"/>
      <c r="D121" s="9"/>
      <c r="E121" s="294"/>
      <c r="F121" s="237"/>
      <c r="G121" s="9"/>
      <c r="H121" s="9"/>
      <c r="I121" s="9"/>
      <c r="J121" s="9"/>
      <c r="K121" s="9"/>
      <c r="L121" s="9"/>
      <c r="M121" s="9"/>
      <c r="N121" s="9"/>
      <c r="O121" s="9"/>
      <c r="P121" s="9"/>
      <c r="Q121" s="9"/>
      <c r="R121" s="9"/>
      <c r="S121" s="9"/>
      <c r="T121" s="237"/>
      <c r="U121" s="9"/>
      <c r="V121" s="9"/>
      <c r="W121" s="9"/>
      <c r="X121" s="9"/>
      <c r="Y121" s="9"/>
      <c r="Z121" s="9"/>
      <c r="AA121" s="9"/>
      <c r="AB121" s="9"/>
      <c r="AC121" s="9"/>
      <c r="AD121" s="9"/>
      <c r="AE121" s="9"/>
      <c r="AF121" s="9"/>
      <c r="AG121" s="9"/>
      <c r="AH121" s="9"/>
      <c r="AI121" s="9"/>
      <c r="AJ121" s="9"/>
      <c r="AK121" s="9"/>
      <c r="AL121" s="9"/>
      <c r="AM121" s="9"/>
      <c r="AN121" s="9"/>
      <c r="AO121" s="9"/>
      <c r="AP121" s="9"/>
    </row>
    <row r="122" ht="12.0" customHeight="1">
      <c r="A122" s="9"/>
      <c r="B122" s="9"/>
      <c r="C122" s="9"/>
      <c r="D122" s="9"/>
      <c r="E122" s="294"/>
      <c r="F122" s="237"/>
      <c r="G122" s="9"/>
      <c r="H122" s="9"/>
      <c r="I122" s="9"/>
      <c r="J122" s="9"/>
      <c r="K122" s="9"/>
      <c r="L122" s="9"/>
      <c r="M122" s="9"/>
      <c r="N122" s="9"/>
      <c r="O122" s="9"/>
      <c r="P122" s="9"/>
      <c r="Q122" s="9"/>
      <c r="R122" s="9"/>
      <c r="S122" s="9"/>
      <c r="T122" s="237"/>
      <c r="U122" s="9"/>
      <c r="V122" s="9"/>
      <c r="W122" s="9"/>
      <c r="X122" s="9"/>
      <c r="Y122" s="9"/>
      <c r="Z122" s="9"/>
      <c r="AA122" s="9"/>
      <c r="AB122" s="9"/>
      <c r="AC122" s="9"/>
      <c r="AD122" s="9"/>
      <c r="AE122" s="9"/>
      <c r="AF122" s="9"/>
      <c r="AG122" s="9"/>
      <c r="AH122" s="9"/>
      <c r="AI122" s="9"/>
      <c r="AJ122" s="9"/>
      <c r="AK122" s="9"/>
      <c r="AL122" s="9"/>
      <c r="AM122" s="9"/>
      <c r="AN122" s="9"/>
      <c r="AO122" s="9"/>
      <c r="AP122" s="9"/>
    </row>
    <row r="123" ht="12.0" customHeight="1">
      <c r="A123" s="9"/>
      <c r="B123" s="9"/>
      <c r="C123" s="9"/>
      <c r="D123" s="9"/>
      <c r="E123" s="294"/>
      <c r="F123" s="237"/>
      <c r="G123" s="9"/>
      <c r="H123" s="9"/>
      <c r="I123" s="9"/>
      <c r="J123" s="9"/>
      <c r="K123" s="9"/>
      <c r="L123" s="9"/>
      <c r="M123" s="9"/>
      <c r="N123" s="9"/>
      <c r="O123" s="9"/>
      <c r="P123" s="9"/>
      <c r="Q123" s="9"/>
      <c r="R123" s="9"/>
      <c r="S123" s="9"/>
      <c r="T123" s="237"/>
      <c r="U123" s="9"/>
      <c r="V123" s="9"/>
      <c r="W123" s="9"/>
      <c r="X123" s="9"/>
      <c r="Y123" s="9"/>
      <c r="Z123" s="9"/>
      <c r="AA123" s="9"/>
      <c r="AB123" s="9"/>
      <c r="AC123" s="9"/>
      <c r="AD123" s="9"/>
      <c r="AE123" s="9"/>
      <c r="AF123" s="9"/>
      <c r="AG123" s="9"/>
      <c r="AH123" s="9"/>
      <c r="AI123" s="9"/>
      <c r="AJ123" s="9"/>
      <c r="AK123" s="9"/>
      <c r="AL123" s="9"/>
      <c r="AM123" s="9"/>
      <c r="AN123" s="9"/>
      <c r="AO123" s="9"/>
      <c r="AP123" s="9"/>
    </row>
    <row r="124" ht="12.0" customHeight="1">
      <c r="A124" s="9"/>
      <c r="B124" s="9"/>
      <c r="C124" s="9"/>
      <c r="D124" s="9"/>
      <c r="E124" s="294"/>
      <c r="F124" s="237"/>
      <c r="G124" s="9"/>
      <c r="H124" s="9"/>
      <c r="I124" s="9"/>
      <c r="J124" s="9"/>
      <c r="K124" s="9"/>
      <c r="L124" s="9"/>
      <c r="M124" s="9"/>
      <c r="N124" s="9"/>
      <c r="O124" s="9"/>
      <c r="P124" s="9"/>
      <c r="Q124" s="9"/>
      <c r="R124" s="9"/>
      <c r="S124" s="9"/>
      <c r="T124" s="237"/>
      <c r="U124" s="9"/>
      <c r="V124" s="9"/>
      <c r="W124" s="9"/>
      <c r="X124" s="9"/>
      <c r="Y124" s="9"/>
      <c r="Z124" s="9"/>
      <c r="AA124" s="9"/>
      <c r="AB124" s="9"/>
      <c r="AC124" s="9"/>
      <c r="AD124" s="9"/>
      <c r="AE124" s="9"/>
      <c r="AF124" s="9"/>
      <c r="AG124" s="9"/>
      <c r="AH124" s="9"/>
      <c r="AI124" s="9"/>
      <c r="AJ124" s="9"/>
      <c r="AK124" s="9"/>
      <c r="AL124" s="9"/>
      <c r="AM124" s="9"/>
      <c r="AN124" s="9"/>
      <c r="AO124" s="9"/>
      <c r="AP124" s="9"/>
    </row>
    <row r="125" ht="12.0" customHeight="1">
      <c r="A125" s="9"/>
      <c r="B125" s="9"/>
      <c r="C125" s="9"/>
      <c r="D125" s="9"/>
      <c r="E125" s="294"/>
      <c r="F125" s="237"/>
      <c r="G125" s="9"/>
      <c r="H125" s="9"/>
      <c r="I125" s="9"/>
      <c r="J125" s="9"/>
      <c r="K125" s="9"/>
      <c r="L125" s="9"/>
      <c r="M125" s="9"/>
      <c r="N125" s="9"/>
      <c r="O125" s="9"/>
      <c r="P125" s="9"/>
      <c r="Q125" s="9"/>
      <c r="R125" s="9"/>
      <c r="S125" s="9"/>
      <c r="T125" s="237"/>
      <c r="U125" s="9"/>
      <c r="V125" s="9"/>
      <c r="W125" s="9"/>
      <c r="X125" s="9"/>
      <c r="Y125" s="9"/>
      <c r="Z125" s="9"/>
      <c r="AA125" s="9"/>
      <c r="AB125" s="9"/>
      <c r="AC125" s="9"/>
      <c r="AD125" s="9"/>
      <c r="AE125" s="9"/>
      <c r="AF125" s="9"/>
      <c r="AG125" s="9"/>
      <c r="AH125" s="9"/>
      <c r="AI125" s="9"/>
      <c r="AJ125" s="9"/>
      <c r="AK125" s="9"/>
      <c r="AL125" s="9"/>
      <c r="AM125" s="9"/>
      <c r="AN125" s="9"/>
      <c r="AO125" s="9"/>
      <c r="AP125" s="9"/>
    </row>
    <row r="126" ht="12.0" customHeight="1">
      <c r="A126" s="9"/>
      <c r="B126" s="9"/>
      <c r="C126" s="9"/>
      <c r="D126" s="9"/>
      <c r="E126" s="294"/>
      <c r="F126" s="237"/>
      <c r="G126" s="9"/>
      <c r="H126" s="9"/>
      <c r="I126" s="9"/>
      <c r="J126" s="9"/>
      <c r="K126" s="9"/>
      <c r="L126" s="9"/>
      <c r="M126" s="9"/>
      <c r="N126" s="9"/>
      <c r="O126" s="9"/>
      <c r="P126" s="9"/>
      <c r="Q126" s="9"/>
      <c r="R126" s="9"/>
      <c r="S126" s="9"/>
      <c r="T126" s="237"/>
      <c r="U126" s="9"/>
      <c r="V126" s="9"/>
      <c r="W126" s="9"/>
      <c r="X126" s="9"/>
      <c r="Y126" s="9"/>
      <c r="Z126" s="9"/>
      <c r="AA126" s="9"/>
      <c r="AB126" s="9"/>
      <c r="AC126" s="9"/>
      <c r="AD126" s="9"/>
      <c r="AE126" s="9"/>
      <c r="AF126" s="9"/>
      <c r="AG126" s="9"/>
      <c r="AH126" s="9"/>
      <c r="AI126" s="9"/>
      <c r="AJ126" s="9"/>
      <c r="AK126" s="9"/>
      <c r="AL126" s="9"/>
      <c r="AM126" s="9"/>
      <c r="AN126" s="9"/>
      <c r="AO126" s="9"/>
      <c r="AP126" s="9"/>
    </row>
    <row r="127" ht="12.0" customHeight="1">
      <c r="A127" s="9"/>
      <c r="B127" s="9"/>
      <c r="C127" s="9"/>
      <c r="D127" s="9"/>
      <c r="E127" s="294"/>
      <c r="F127" s="237"/>
      <c r="G127" s="9"/>
      <c r="H127" s="9"/>
      <c r="I127" s="9"/>
      <c r="J127" s="9"/>
      <c r="K127" s="9"/>
      <c r="L127" s="9"/>
      <c r="M127" s="9"/>
      <c r="N127" s="9"/>
      <c r="O127" s="9"/>
      <c r="P127" s="9"/>
      <c r="Q127" s="9"/>
      <c r="R127" s="9"/>
      <c r="S127" s="9"/>
      <c r="T127" s="237"/>
      <c r="U127" s="9"/>
      <c r="V127" s="9"/>
      <c r="W127" s="9"/>
      <c r="X127" s="9"/>
      <c r="Y127" s="9"/>
      <c r="Z127" s="9"/>
      <c r="AA127" s="9"/>
      <c r="AB127" s="9"/>
      <c r="AC127" s="9"/>
      <c r="AD127" s="9"/>
      <c r="AE127" s="9"/>
      <c r="AF127" s="9"/>
      <c r="AG127" s="9"/>
      <c r="AH127" s="9"/>
      <c r="AI127" s="9"/>
      <c r="AJ127" s="9"/>
      <c r="AK127" s="9"/>
      <c r="AL127" s="9"/>
      <c r="AM127" s="9"/>
      <c r="AN127" s="9"/>
      <c r="AO127" s="9"/>
      <c r="AP127" s="9"/>
    </row>
    <row r="128" ht="12.0" customHeight="1">
      <c r="A128" s="9"/>
      <c r="B128" s="9"/>
      <c r="C128" s="9"/>
      <c r="D128" s="9"/>
      <c r="E128" s="294"/>
      <c r="F128" s="237"/>
      <c r="G128" s="9"/>
      <c r="H128" s="9"/>
      <c r="I128" s="9"/>
      <c r="J128" s="9"/>
      <c r="K128" s="9"/>
      <c r="L128" s="9"/>
      <c r="M128" s="9"/>
      <c r="N128" s="9"/>
      <c r="O128" s="9"/>
      <c r="P128" s="9"/>
      <c r="Q128" s="9"/>
      <c r="R128" s="9"/>
      <c r="S128" s="9"/>
      <c r="T128" s="237"/>
      <c r="U128" s="9"/>
      <c r="V128" s="9"/>
      <c r="W128" s="9"/>
      <c r="X128" s="9"/>
      <c r="Y128" s="9"/>
      <c r="Z128" s="9"/>
      <c r="AA128" s="9"/>
      <c r="AB128" s="9"/>
      <c r="AC128" s="9"/>
      <c r="AD128" s="9"/>
      <c r="AE128" s="9"/>
      <c r="AF128" s="9"/>
      <c r="AG128" s="9"/>
      <c r="AH128" s="9"/>
      <c r="AI128" s="9"/>
      <c r="AJ128" s="9"/>
      <c r="AK128" s="9"/>
      <c r="AL128" s="9"/>
      <c r="AM128" s="9"/>
      <c r="AN128" s="9"/>
      <c r="AO128" s="9"/>
      <c r="AP128" s="9"/>
    </row>
    <row r="129" ht="12.0" customHeight="1">
      <c r="A129" s="9"/>
      <c r="B129" s="9"/>
      <c r="C129" s="9"/>
      <c r="D129" s="9"/>
      <c r="E129" s="294"/>
      <c r="F129" s="237"/>
      <c r="G129" s="9"/>
      <c r="H129" s="9"/>
      <c r="I129" s="9"/>
      <c r="J129" s="9"/>
      <c r="K129" s="9"/>
      <c r="L129" s="9"/>
      <c r="M129" s="9"/>
      <c r="N129" s="9"/>
      <c r="O129" s="9"/>
      <c r="P129" s="9"/>
      <c r="Q129" s="9"/>
      <c r="R129" s="9"/>
      <c r="S129" s="9"/>
      <c r="T129" s="237"/>
      <c r="U129" s="9"/>
      <c r="V129" s="9"/>
      <c r="W129" s="9"/>
      <c r="X129" s="9"/>
      <c r="Y129" s="9"/>
      <c r="Z129" s="9"/>
      <c r="AA129" s="9"/>
      <c r="AB129" s="9"/>
      <c r="AC129" s="9"/>
      <c r="AD129" s="9"/>
      <c r="AE129" s="9"/>
      <c r="AF129" s="9"/>
      <c r="AG129" s="9"/>
      <c r="AH129" s="9"/>
      <c r="AI129" s="9"/>
      <c r="AJ129" s="9"/>
      <c r="AK129" s="9"/>
      <c r="AL129" s="9"/>
      <c r="AM129" s="9"/>
      <c r="AN129" s="9"/>
      <c r="AO129" s="9"/>
      <c r="AP129" s="9"/>
    </row>
    <row r="130" ht="12.0" customHeight="1">
      <c r="A130" s="9"/>
      <c r="B130" s="9"/>
      <c r="C130" s="9"/>
      <c r="D130" s="9"/>
      <c r="E130" s="294"/>
      <c r="F130" s="237"/>
      <c r="G130" s="9"/>
      <c r="H130" s="9"/>
      <c r="I130" s="9"/>
      <c r="J130" s="9"/>
      <c r="K130" s="9"/>
      <c r="L130" s="9"/>
      <c r="M130" s="9"/>
      <c r="N130" s="9"/>
      <c r="O130" s="9"/>
      <c r="P130" s="9"/>
      <c r="Q130" s="9"/>
      <c r="R130" s="9"/>
      <c r="S130" s="9"/>
      <c r="T130" s="237"/>
      <c r="U130" s="9"/>
      <c r="V130" s="9"/>
      <c r="W130" s="9"/>
      <c r="X130" s="9"/>
      <c r="Y130" s="9"/>
      <c r="Z130" s="9"/>
      <c r="AA130" s="9"/>
      <c r="AB130" s="9"/>
      <c r="AC130" s="9"/>
      <c r="AD130" s="9"/>
      <c r="AE130" s="9"/>
      <c r="AF130" s="9"/>
      <c r="AG130" s="9"/>
      <c r="AH130" s="9"/>
      <c r="AI130" s="9"/>
      <c r="AJ130" s="9"/>
      <c r="AK130" s="9"/>
      <c r="AL130" s="9"/>
      <c r="AM130" s="9"/>
      <c r="AN130" s="9"/>
      <c r="AO130" s="9"/>
      <c r="AP130" s="9"/>
    </row>
    <row r="131" ht="12.0" customHeight="1">
      <c r="A131" s="9"/>
      <c r="B131" s="9"/>
      <c r="C131" s="9"/>
      <c r="D131" s="9"/>
      <c r="E131" s="294"/>
      <c r="F131" s="237"/>
      <c r="G131" s="9"/>
      <c r="H131" s="9"/>
      <c r="I131" s="9"/>
      <c r="J131" s="9"/>
      <c r="K131" s="9"/>
      <c r="L131" s="9"/>
      <c r="M131" s="9"/>
      <c r="N131" s="9"/>
      <c r="O131" s="9"/>
      <c r="P131" s="9"/>
      <c r="Q131" s="9"/>
      <c r="R131" s="9"/>
      <c r="S131" s="9"/>
      <c r="T131" s="237"/>
      <c r="U131" s="9"/>
      <c r="V131" s="9"/>
      <c r="W131" s="9"/>
      <c r="X131" s="9"/>
      <c r="Y131" s="9"/>
      <c r="Z131" s="9"/>
      <c r="AA131" s="9"/>
      <c r="AB131" s="9"/>
      <c r="AC131" s="9"/>
      <c r="AD131" s="9"/>
      <c r="AE131" s="9"/>
      <c r="AF131" s="9"/>
      <c r="AG131" s="9"/>
      <c r="AH131" s="9"/>
      <c r="AI131" s="9"/>
      <c r="AJ131" s="9"/>
      <c r="AK131" s="9"/>
      <c r="AL131" s="9"/>
      <c r="AM131" s="9"/>
      <c r="AN131" s="9"/>
      <c r="AO131" s="9"/>
      <c r="AP131" s="9"/>
    </row>
    <row r="132" ht="12.0" customHeight="1">
      <c r="A132" s="9"/>
      <c r="B132" s="9"/>
      <c r="C132" s="9"/>
      <c r="D132" s="9"/>
      <c r="E132" s="294"/>
      <c r="F132" s="237"/>
      <c r="G132" s="9"/>
      <c r="H132" s="9"/>
      <c r="I132" s="9"/>
      <c r="J132" s="9"/>
      <c r="K132" s="9"/>
      <c r="L132" s="9"/>
      <c r="M132" s="9"/>
      <c r="N132" s="9"/>
      <c r="O132" s="9"/>
      <c r="P132" s="9"/>
      <c r="Q132" s="9"/>
      <c r="R132" s="9"/>
      <c r="S132" s="9"/>
      <c r="T132" s="237"/>
      <c r="U132" s="9"/>
      <c r="V132" s="9"/>
      <c r="W132" s="9"/>
      <c r="X132" s="9"/>
      <c r="Y132" s="9"/>
      <c r="Z132" s="9"/>
      <c r="AA132" s="9"/>
      <c r="AB132" s="9"/>
      <c r="AC132" s="9"/>
      <c r="AD132" s="9"/>
      <c r="AE132" s="9"/>
      <c r="AF132" s="9"/>
      <c r="AG132" s="9"/>
      <c r="AH132" s="9"/>
      <c r="AI132" s="9"/>
      <c r="AJ132" s="9"/>
      <c r="AK132" s="9"/>
      <c r="AL132" s="9"/>
      <c r="AM132" s="9"/>
      <c r="AN132" s="9"/>
      <c r="AO132" s="9"/>
      <c r="AP132" s="9"/>
    </row>
    <row r="133" ht="12.0" customHeight="1">
      <c r="A133" s="9"/>
      <c r="B133" s="9"/>
      <c r="C133" s="9"/>
      <c r="D133" s="9"/>
      <c r="E133" s="294"/>
      <c r="F133" s="237"/>
      <c r="G133" s="9"/>
      <c r="H133" s="9"/>
      <c r="I133" s="9"/>
      <c r="J133" s="9"/>
      <c r="K133" s="9"/>
      <c r="L133" s="9"/>
      <c r="M133" s="9"/>
      <c r="N133" s="9"/>
      <c r="O133" s="9"/>
      <c r="P133" s="9"/>
      <c r="Q133" s="9"/>
      <c r="R133" s="9"/>
      <c r="S133" s="9"/>
      <c r="T133" s="237"/>
      <c r="U133" s="9"/>
      <c r="V133" s="9"/>
      <c r="W133" s="9"/>
      <c r="X133" s="9"/>
      <c r="Y133" s="9"/>
      <c r="Z133" s="9"/>
      <c r="AA133" s="9"/>
      <c r="AB133" s="9"/>
      <c r="AC133" s="9"/>
      <c r="AD133" s="9"/>
      <c r="AE133" s="9"/>
      <c r="AF133" s="9"/>
      <c r="AG133" s="9"/>
      <c r="AH133" s="9"/>
      <c r="AI133" s="9"/>
      <c r="AJ133" s="9"/>
      <c r="AK133" s="9"/>
      <c r="AL133" s="9"/>
      <c r="AM133" s="9"/>
      <c r="AN133" s="9"/>
      <c r="AO133" s="9"/>
      <c r="AP133" s="9"/>
    </row>
    <row r="134" ht="12.0" customHeight="1">
      <c r="A134" s="9"/>
      <c r="B134" s="9"/>
      <c r="C134" s="9"/>
      <c r="D134" s="9"/>
      <c r="E134" s="294"/>
      <c r="F134" s="237"/>
      <c r="G134" s="9"/>
      <c r="H134" s="9"/>
      <c r="I134" s="9"/>
      <c r="J134" s="9"/>
      <c r="K134" s="9"/>
      <c r="L134" s="9"/>
      <c r="M134" s="9"/>
      <c r="N134" s="9"/>
      <c r="O134" s="9"/>
      <c r="P134" s="9"/>
      <c r="Q134" s="9"/>
      <c r="R134" s="9"/>
      <c r="S134" s="9"/>
      <c r="T134" s="237"/>
      <c r="U134" s="9"/>
      <c r="V134" s="9"/>
      <c r="W134" s="9"/>
      <c r="X134" s="9"/>
      <c r="Y134" s="9"/>
      <c r="Z134" s="9"/>
      <c r="AA134" s="9"/>
      <c r="AB134" s="9"/>
      <c r="AC134" s="9"/>
      <c r="AD134" s="9"/>
      <c r="AE134" s="9"/>
      <c r="AF134" s="9"/>
      <c r="AG134" s="9"/>
      <c r="AH134" s="9"/>
      <c r="AI134" s="9"/>
      <c r="AJ134" s="9"/>
      <c r="AK134" s="9"/>
      <c r="AL134" s="9"/>
      <c r="AM134" s="9"/>
      <c r="AN134" s="9"/>
      <c r="AO134" s="9"/>
      <c r="AP134" s="9"/>
    </row>
    <row r="135" ht="12.0" customHeight="1">
      <c r="A135" s="9"/>
      <c r="B135" s="9"/>
      <c r="C135" s="9"/>
      <c r="D135" s="9"/>
      <c r="E135" s="294"/>
      <c r="F135" s="237"/>
      <c r="G135" s="9"/>
      <c r="H135" s="9"/>
      <c r="I135" s="9"/>
      <c r="J135" s="9"/>
      <c r="K135" s="9"/>
      <c r="L135" s="9"/>
      <c r="M135" s="9"/>
      <c r="N135" s="9"/>
      <c r="O135" s="9"/>
      <c r="P135" s="9"/>
      <c r="Q135" s="9"/>
      <c r="R135" s="9"/>
      <c r="S135" s="9"/>
      <c r="T135" s="237"/>
      <c r="U135" s="9"/>
      <c r="V135" s="9"/>
      <c r="W135" s="9"/>
      <c r="X135" s="9"/>
      <c r="Y135" s="9"/>
      <c r="Z135" s="9"/>
      <c r="AA135" s="9"/>
      <c r="AB135" s="9"/>
      <c r="AC135" s="9"/>
      <c r="AD135" s="9"/>
      <c r="AE135" s="9"/>
      <c r="AF135" s="9"/>
      <c r="AG135" s="9"/>
      <c r="AH135" s="9"/>
      <c r="AI135" s="9"/>
      <c r="AJ135" s="9"/>
      <c r="AK135" s="9"/>
      <c r="AL135" s="9"/>
      <c r="AM135" s="9"/>
      <c r="AN135" s="9"/>
      <c r="AO135" s="9"/>
      <c r="AP135" s="9"/>
    </row>
    <row r="136" ht="12.0" customHeight="1">
      <c r="A136" s="9"/>
      <c r="B136" s="9"/>
      <c r="C136" s="9"/>
      <c r="D136" s="9"/>
      <c r="E136" s="294"/>
      <c r="F136" s="237"/>
      <c r="G136" s="9"/>
      <c r="H136" s="9"/>
      <c r="I136" s="9"/>
      <c r="J136" s="9"/>
      <c r="K136" s="9"/>
      <c r="L136" s="9"/>
      <c r="M136" s="9"/>
      <c r="N136" s="9"/>
      <c r="O136" s="9"/>
      <c r="P136" s="9"/>
      <c r="Q136" s="9"/>
      <c r="R136" s="9"/>
      <c r="S136" s="9"/>
      <c r="T136" s="237"/>
      <c r="U136" s="9"/>
      <c r="V136" s="9"/>
      <c r="W136" s="9"/>
      <c r="X136" s="9"/>
      <c r="Y136" s="9"/>
      <c r="Z136" s="9"/>
      <c r="AA136" s="9"/>
      <c r="AB136" s="9"/>
      <c r="AC136" s="9"/>
      <c r="AD136" s="9"/>
      <c r="AE136" s="9"/>
      <c r="AF136" s="9"/>
      <c r="AG136" s="9"/>
      <c r="AH136" s="9"/>
      <c r="AI136" s="9"/>
      <c r="AJ136" s="9"/>
      <c r="AK136" s="9"/>
      <c r="AL136" s="9"/>
      <c r="AM136" s="9"/>
      <c r="AN136" s="9"/>
      <c r="AO136" s="9"/>
      <c r="AP136" s="9"/>
    </row>
    <row r="137" ht="12.0" customHeight="1">
      <c r="A137" s="9"/>
      <c r="B137" s="9"/>
      <c r="C137" s="9"/>
      <c r="D137" s="9"/>
      <c r="E137" s="294"/>
      <c r="F137" s="237"/>
      <c r="G137" s="9"/>
      <c r="H137" s="9"/>
      <c r="I137" s="9"/>
      <c r="J137" s="9"/>
      <c r="K137" s="9"/>
      <c r="L137" s="9"/>
      <c r="M137" s="9"/>
      <c r="N137" s="9"/>
      <c r="O137" s="9"/>
      <c r="P137" s="9"/>
      <c r="Q137" s="9"/>
      <c r="R137" s="9"/>
      <c r="S137" s="9"/>
      <c r="T137" s="237"/>
      <c r="U137" s="9"/>
      <c r="V137" s="9"/>
      <c r="W137" s="9"/>
      <c r="X137" s="9"/>
      <c r="Y137" s="9"/>
      <c r="Z137" s="9"/>
      <c r="AA137" s="9"/>
      <c r="AB137" s="9"/>
      <c r="AC137" s="9"/>
      <c r="AD137" s="9"/>
      <c r="AE137" s="9"/>
      <c r="AF137" s="9"/>
      <c r="AG137" s="9"/>
      <c r="AH137" s="9"/>
      <c r="AI137" s="9"/>
      <c r="AJ137" s="9"/>
      <c r="AK137" s="9"/>
      <c r="AL137" s="9"/>
      <c r="AM137" s="9"/>
      <c r="AN137" s="9"/>
      <c r="AO137" s="9"/>
      <c r="AP137" s="9"/>
    </row>
    <row r="138" ht="12.0" customHeight="1">
      <c r="A138" s="9"/>
      <c r="B138" s="9"/>
      <c r="C138" s="9"/>
      <c r="D138" s="9"/>
      <c r="E138" s="294"/>
      <c r="F138" s="237"/>
      <c r="G138" s="9"/>
      <c r="H138" s="9"/>
      <c r="I138" s="9"/>
      <c r="J138" s="9"/>
      <c r="K138" s="9"/>
      <c r="L138" s="9"/>
      <c r="M138" s="9"/>
      <c r="N138" s="9"/>
      <c r="O138" s="9"/>
      <c r="P138" s="9"/>
      <c r="Q138" s="9"/>
      <c r="R138" s="9"/>
      <c r="S138" s="9"/>
      <c r="T138" s="237"/>
      <c r="U138" s="9"/>
      <c r="V138" s="9"/>
      <c r="W138" s="9"/>
      <c r="X138" s="9"/>
      <c r="Y138" s="9"/>
      <c r="Z138" s="9"/>
      <c r="AA138" s="9"/>
      <c r="AB138" s="9"/>
      <c r="AC138" s="9"/>
      <c r="AD138" s="9"/>
      <c r="AE138" s="9"/>
      <c r="AF138" s="9"/>
      <c r="AG138" s="9"/>
      <c r="AH138" s="9"/>
      <c r="AI138" s="9"/>
      <c r="AJ138" s="9"/>
      <c r="AK138" s="9"/>
      <c r="AL138" s="9"/>
      <c r="AM138" s="9"/>
      <c r="AN138" s="9"/>
      <c r="AO138" s="9"/>
      <c r="AP138" s="9"/>
    </row>
    <row r="139" ht="12.0" customHeight="1">
      <c r="A139" s="9"/>
      <c r="B139" s="9"/>
      <c r="C139" s="9"/>
      <c r="D139" s="9"/>
      <c r="E139" s="294"/>
      <c r="F139" s="237"/>
      <c r="G139" s="9"/>
      <c r="H139" s="9"/>
      <c r="I139" s="9"/>
      <c r="J139" s="9"/>
      <c r="K139" s="9"/>
      <c r="L139" s="9"/>
      <c r="M139" s="9"/>
      <c r="N139" s="9"/>
      <c r="O139" s="9"/>
      <c r="P139" s="9"/>
      <c r="Q139" s="9"/>
      <c r="R139" s="9"/>
      <c r="S139" s="9"/>
      <c r="T139" s="237"/>
      <c r="U139" s="9"/>
      <c r="V139" s="9"/>
      <c r="W139" s="9"/>
      <c r="X139" s="9"/>
      <c r="Y139" s="9"/>
      <c r="Z139" s="9"/>
      <c r="AA139" s="9"/>
      <c r="AB139" s="9"/>
      <c r="AC139" s="9"/>
      <c r="AD139" s="9"/>
      <c r="AE139" s="9"/>
      <c r="AF139" s="9"/>
      <c r="AG139" s="9"/>
      <c r="AH139" s="9"/>
      <c r="AI139" s="9"/>
      <c r="AJ139" s="9"/>
      <c r="AK139" s="9"/>
      <c r="AL139" s="9"/>
      <c r="AM139" s="9"/>
      <c r="AN139" s="9"/>
      <c r="AO139" s="9"/>
      <c r="AP139" s="9"/>
    </row>
    <row r="140" ht="12.0" customHeight="1">
      <c r="A140" s="9"/>
      <c r="B140" s="9"/>
      <c r="C140" s="9"/>
      <c r="D140" s="9"/>
      <c r="E140" s="294"/>
      <c r="F140" s="237"/>
      <c r="G140" s="9"/>
      <c r="H140" s="9"/>
      <c r="I140" s="9"/>
      <c r="J140" s="9"/>
      <c r="K140" s="9"/>
      <c r="L140" s="9"/>
      <c r="M140" s="9"/>
      <c r="N140" s="9"/>
      <c r="O140" s="9"/>
      <c r="P140" s="9"/>
      <c r="Q140" s="9"/>
      <c r="R140" s="9"/>
      <c r="S140" s="9"/>
      <c r="T140" s="237"/>
      <c r="U140" s="9"/>
      <c r="V140" s="9"/>
      <c r="W140" s="9"/>
      <c r="X140" s="9"/>
      <c r="Y140" s="9"/>
      <c r="Z140" s="9"/>
      <c r="AA140" s="9"/>
      <c r="AB140" s="9"/>
      <c r="AC140" s="9"/>
      <c r="AD140" s="9"/>
      <c r="AE140" s="9"/>
      <c r="AF140" s="9"/>
      <c r="AG140" s="9"/>
      <c r="AH140" s="9"/>
      <c r="AI140" s="9"/>
      <c r="AJ140" s="9"/>
      <c r="AK140" s="9"/>
      <c r="AL140" s="9"/>
      <c r="AM140" s="9"/>
      <c r="AN140" s="9"/>
      <c r="AO140" s="9"/>
      <c r="AP140" s="9"/>
    </row>
    <row r="141" ht="12.0" customHeight="1">
      <c r="A141" s="9"/>
      <c r="B141" s="9"/>
      <c r="C141" s="9"/>
      <c r="D141" s="9"/>
      <c r="E141" s="294"/>
      <c r="F141" s="237"/>
      <c r="G141" s="9"/>
      <c r="H141" s="9"/>
      <c r="I141" s="9"/>
      <c r="J141" s="9"/>
      <c r="K141" s="9"/>
      <c r="L141" s="9"/>
      <c r="M141" s="9"/>
      <c r="N141" s="9"/>
      <c r="O141" s="9"/>
      <c r="P141" s="9"/>
      <c r="Q141" s="9"/>
      <c r="R141" s="9"/>
      <c r="S141" s="9"/>
      <c r="T141" s="237"/>
      <c r="U141" s="9"/>
      <c r="V141" s="9"/>
      <c r="W141" s="9"/>
      <c r="X141" s="9"/>
      <c r="Y141" s="9"/>
      <c r="Z141" s="9"/>
      <c r="AA141" s="9"/>
      <c r="AB141" s="9"/>
      <c r="AC141" s="9"/>
      <c r="AD141" s="9"/>
      <c r="AE141" s="9"/>
      <c r="AF141" s="9"/>
      <c r="AG141" s="9"/>
      <c r="AH141" s="9"/>
      <c r="AI141" s="9"/>
      <c r="AJ141" s="9"/>
      <c r="AK141" s="9"/>
      <c r="AL141" s="9"/>
      <c r="AM141" s="9"/>
      <c r="AN141" s="9"/>
      <c r="AO141" s="9"/>
      <c r="AP141" s="9"/>
    </row>
    <row r="142" ht="12.0" customHeight="1">
      <c r="A142" s="9"/>
      <c r="B142" s="9"/>
      <c r="C142" s="9"/>
      <c r="D142" s="9"/>
      <c r="E142" s="294"/>
      <c r="F142" s="237"/>
      <c r="G142" s="9"/>
      <c r="H142" s="9"/>
      <c r="I142" s="9"/>
      <c r="J142" s="9"/>
      <c r="K142" s="9"/>
      <c r="L142" s="9"/>
      <c r="M142" s="9"/>
      <c r="N142" s="9"/>
      <c r="O142" s="9"/>
      <c r="P142" s="9"/>
      <c r="Q142" s="9"/>
      <c r="R142" s="9"/>
      <c r="S142" s="9"/>
      <c r="T142" s="237"/>
      <c r="U142" s="9"/>
      <c r="V142" s="9"/>
      <c r="W142" s="9"/>
      <c r="X142" s="9"/>
      <c r="Y142" s="9"/>
      <c r="Z142" s="9"/>
      <c r="AA142" s="9"/>
      <c r="AB142" s="9"/>
      <c r="AC142" s="9"/>
      <c r="AD142" s="9"/>
      <c r="AE142" s="9"/>
      <c r="AF142" s="9"/>
      <c r="AG142" s="9"/>
      <c r="AH142" s="9"/>
      <c r="AI142" s="9"/>
      <c r="AJ142" s="9"/>
      <c r="AK142" s="9"/>
      <c r="AL142" s="9"/>
      <c r="AM142" s="9"/>
      <c r="AN142" s="9"/>
      <c r="AO142" s="9"/>
      <c r="AP142" s="9"/>
    </row>
    <row r="143" ht="12.0" customHeight="1">
      <c r="A143" s="9"/>
      <c r="B143" s="9"/>
      <c r="C143" s="9"/>
      <c r="D143" s="9"/>
      <c r="E143" s="294"/>
      <c r="F143" s="237"/>
      <c r="G143" s="9"/>
      <c r="H143" s="9"/>
      <c r="I143" s="9"/>
      <c r="J143" s="9"/>
      <c r="K143" s="9"/>
      <c r="L143" s="9"/>
      <c r="M143" s="9"/>
      <c r="N143" s="9"/>
      <c r="O143" s="9"/>
      <c r="P143" s="9"/>
      <c r="Q143" s="9"/>
      <c r="R143" s="9"/>
      <c r="S143" s="9"/>
      <c r="T143" s="237"/>
      <c r="U143" s="9"/>
      <c r="V143" s="9"/>
      <c r="W143" s="9"/>
      <c r="X143" s="9"/>
      <c r="Y143" s="9"/>
      <c r="Z143" s="9"/>
      <c r="AA143" s="9"/>
      <c r="AB143" s="9"/>
      <c r="AC143" s="9"/>
      <c r="AD143" s="9"/>
      <c r="AE143" s="9"/>
      <c r="AF143" s="9"/>
      <c r="AG143" s="9"/>
      <c r="AH143" s="9"/>
      <c r="AI143" s="9"/>
      <c r="AJ143" s="9"/>
      <c r="AK143" s="9"/>
      <c r="AL143" s="9"/>
      <c r="AM143" s="9"/>
      <c r="AN143" s="9"/>
      <c r="AO143" s="9"/>
      <c r="AP143" s="9"/>
    </row>
    <row r="144" ht="12.0" customHeight="1">
      <c r="A144" s="9"/>
      <c r="B144" s="9"/>
      <c r="C144" s="9"/>
      <c r="D144" s="9"/>
      <c r="E144" s="294"/>
      <c r="F144" s="237"/>
      <c r="G144" s="9"/>
      <c r="H144" s="9"/>
      <c r="I144" s="9"/>
      <c r="J144" s="9"/>
      <c r="K144" s="9"/>
      <c r="L144" s="9"/>
      <c r="M144" s="9"/>
      <c r="N144" s="9"/>
      <c r="O144" s="9"/>
      <c r="P144" s="9"/>
      <c r="Q144" s="9"/>
      <c r="R144" s="9"/>
      <c r="S144" s="9"/>
      <c r="T144" s="237"/>
      <c r="U144" s="9"/>
      <c r="V144" s="9"/>
      <c r="W144" s="9"/>
      <c r="X144" s="9"/>
      <c r="Y144" s="9"/>
      <c r="Z144" s="9"/>
      <c r="AA144" s="9"/>
      <c r="AB144" s="9"/>
      <c r="AC144" s="9"/>
      <c r="AD144" s="9"/>
      <c r="AE144" s="9"/>
      <c r="AF144" s="9"/>
      <c r="AG144" s="9"/>
      <c r="AH144" s="9"/>
      <c r="AI144" s="9"/>
      <c r="AJ144" s="9"/>
      <c r="AK144" s="9"/>
      <c r="AL144" s="9"/>
      <c r="AM144" s="9"/>
      <c r="AN144" s="9"/>
      <c r="AO144" s="9"/>
      <c r="AP144" s="9"/>
    </row>
    <row r="145" ht="12.0" customHeight="1">
      <c r="A145" s="9"/>
      <c r="B145" s="9"/>
      <c r="C145" s="9"/>
      <c r="D145" s="9"/>
      <c r="E145" s="294"/>
      <c r="F145" s="237"/>
      <c r="G145" s="9"/>
      <c r="H145" s="9"/>
      <c r="I145" s="9"/>
      <c r="J145" s="9"/>
      <c r="K145" s="9"/>
      <c r="L145" s="9"/>
      <c r="M145" s="9"/>
      <c r="N145" s="9"/>
      <c r="O145" s="9"/>
      <c r="P145" s="9"/>
      <c r="Q145" s="9"/>
      <c r="R145" s="9"/>
      <c r="S145" s="9"/>
      <c r="T145" s="237"/>
      <c r="U145" s="9"/>
      <c r="V145" s="9"/>
      <c r="W145" s="9"/>
      <c r="X145" s="9"/>
      <c r="Y145" s="9"/>
      <c r="Z145" s="9"/>
      <c r="AA145" s="9"/>
      <c r="AB145" s="9"/>
      <c r="AC145" s="9"/>
      <c r="AD145" s="9"/>
      <c r="AE145" s="9"/>
      <c r="AF145" s="9"/>
      <c r="AG145" s="9"/>
      <c r="AH145" s="9"/>
      <c r="AI145" s="9"/>
      <c r="AJ145" s="9"/>
      <c r="AK145" s="9"/>
      <c r="AL145" s="9"/>
      <c r="AM145" s="9"/>
      <c r="AN145" s="9"/>
      <c r="AO145" s="9"/>
      <c r="AP145" s="9"/>
    </row>
    <row r="146" ht="12.0" customHeight="1">
      <c r="A146" s="9"/>
      <c r="B146" s="9"/>
      <c r="C146" s="9"/>
      <c r="D146" s="9"/>
      <c r="E146" s="294"/>
      <c r="F146" s="237"/>
      <c r="G146" s="9"/>
      <c r="H146" s="9"/>
      <c r="I146" s="9"/>
      <c r="J146" s="9"/>
      <c r="K146" s="9"/>
      <c r="L146" s="9"/>
      <c r="M146" s="9"/>
      <c r="N146" s="9"/>
      <c r="O146" s="9"/>
      <c r="P146" s="9"/>
      <c r="Q146" s="9"/>
      <c r="R146" s="9"/>
      <c r="S146" s="9"/>
      <c r="T146" s="237"/>
      <c r="U146" s="9"/>
      <c r="V146" s="9"/>
      <c r="W146" s="9"/>
      <c r="X146" s="9"/>
      <c r="Y146" s="9"/>
      <c r="Z146" s="9"/>
      <c r="AA146" s="9"/>
      <c r="AB146" s="9"/>
      <c r="AC146" s="9"/>
      <c r="AD146" s="9"/>
      <c r="AE146" s="9"/>
      <c r="AF146" s="9"/>
      <c r="AG146" s="9"/>
      <c r="AH146" s="9"/>
      <c r="AI146" s="9"/>
      <c r="AJ146" s="9"/>
      <c r="AK146" s="9"/>
      <c r="AL146" s="9"/>
      <c r="AM146" s="9"/>
      <c r="AN146" s="9"/>
      <c r="AO146" s="9"/>
      <c r="AP146" s="9"/>
    </row>
    <row r="147" ht="12.0" customHeight="1">
      <c r="A147" s="9"/>
      <c r="B147" s="9"/>
      <c r="C147" s="9"/>
      <c r="D147" s="9"/>
      <c r="E147" s="294"/>
      <c r="F147" s="237"/>
      <c r="G147" s="9"/>
      <c r="H147" s="9"/>
      <c r="I147" s="9"/>
      <c r="J147" s="9"/>
      <c r="K147" s="9"/>
      <c r="L147" s="9"/>
      <c r="M147" s="9"/>
      <c r="N147" s="9"/>
      <c r="O147" s="9"/>
      <c r="P147" s="9"/>
      <c r="Q147" s="9"/>
      <c r="R147" s="9"/>
      <c r="S147" s="9"/>
      <c r="T147" s="237"/>
      <c r="U147" s="9"/>
      <c r="V147" s="9"/>
      <c r="W147" s="9"/>
      <c r="X147" s="9"/>
      <c r="Y147" s="9"/>
      <c r="Z147" s="9"/>
      <c r="AA147" s="9"/>
      <c r="AB147" s="9"/>
      <c r="AC147" s="9"/>
      <c r="AD147" s="9"/>
      <c r="AE147" s="9"/>
      <c r="AF147" s="9"/>
      <c r="AG147" s="9"/>
      <c r="AH147" s="9"/>
      <c r="AI147" s="9"/>
      <c r="AJ147" s="9"/>
      <c r="AK147" s="9"/>
      <c r="AL147" s="9"/>
      <c r="AM147" s="9"/>
      <c r="AN147" s="9"/>
      <c r="AO147" s="9"/>
      <c r="AP147" s="9"/>
    </row>
    <row r="148" ht="12.0" customHeight="1">
      <c r="A148" s="9"/>
      <c r="B148" s="9"/>
      <c r="C148" s="9"/>
      <c r="D148" s="9"/>
      <c r="E148" s="294"/>
      <c r="F148" s="237"/>
      <c r="G148" s="9"/>
      <c r="H148" s="9"/>
      <c r="I148" s="9"/>
      <c r="J148" s="9"/>
      <c r="K148" s="9"/>
      <c r="L148" s="9"/>
      <c r="M148" s="9"/>
      <c r="N148" s="9"/>
      <c r="O148" s="9"/>
      <c r="P148" s="9"/>
      <c r="Q148" s="9"/>
      <c r="R148" s="9"/>
      <c r="S148" s="9"/>
      <c r="T148" s="237"/>
      <c r="U148" s="9"/>
      <c r="V148" s="9"/>
      <c r="W148" s="9"/>
      <c r="X148" s="9"/>
      <c r="Y148" s="9"/>
      <c r="Z148" s="9"/>
      <c r="AA148" s="9"/>
      <c r="AB148" s="9"/>
      <c r="AC148" s="9"/>
      <c r="AD148" s="9"/>
      <c r="AE148" s="9"/>
      <c r="AF148" s="9"/>
      <c r="AG148" s="9"/>
      <c r="AH148" s="9"/>
      <c r="AI148" s="9"/>
      <c r="AJ148" s="9"/>
      <c r="AK148" s="9"/>
      <c r="AL148" s="9"/>
      <c r="AM148" s="9"/>
      <c r="AN148" s="9"/>
      <c r="AO148" s="9"/>
      <c r="AP148" s="9"/>
    </row>
    <row r="149" ht="12.0" customHeight="1">
      <c r="A149" s="9"/>
      <c r="B149" s="9"/>
      <c r="C149" s="9"/>
      <c r="D149" s="9"/>
      <c r="E149" s="294"/>
      <c r="F149" s="237"/>
      <c r="G149" s="9"/>
      <c r="H149" s="9"/>
      <c r="I149" s="9"/>
      <c r="J149" s="9"/>
      <c r="K149" s="9"/>
      <c r="L149" s="9"/>
      <c r="M149" s="9"/>
      <c r="N149" s="9"/>
      <c r="O149" s="9"/>
      <c r="P149" s="9"/>
      <c r="Q149" s="9"/>
      <c r="R149" s="9"/>
      <c r="S149" s="9"/>
      <c r="T149" s="237"/>
      <c r="U149" s="9"/>
      <c r="V149" s="9"/>
      <c r="W149" s="9"/>
      <c r="X149" s="9"/>
      <c r="Y149" s="9"/>
      <c r="Z149" s="9"/>
      <c r="AA149" s="9"/>
      <c r="AB149" s="9"/>
      <c r="AC149" s="9"/>
      <c r="AD149" s="9"/>
      <c r="AE149" s="9"/>
      <c r="AF149" s="9"/>
      <c r="AG149" s="9"/>
      <c r="AH149" s="9"/>
      <c r="AI149" s="9"/>
      <c r="AJ149" s="9"/>
      <c r="AK149" s="9"/>
      <c r="AL149" s="9"/>
      <c r="AM149" s="9"/>
      <c r="AN149" s="9"/>
      <c r="AO149" s="9"/>
      <c r="AP149" s="9"/>
    </row>
    <row r="150" ht="12.0" customHeight="1">
      <c r="A150" s="9"/>
      <c r="B150" s="9"/>
      <c r="C150" s="9"/>
      <c r="D150" s="9"/>
      <c r="E150" s="294"/>
      <c r="F150" s="237"/>
      <c r="G150" s="9"/>
      <c r="H150" s="9"/>
      <c r="I150" s="9"/>
      <c r="J150" s="9"/>
      <c r="K150" s="9"/>
      <c r="L150" s="9"/>
      <c r="M150" s="9"/>
      <c r="N150" s="9"/>
      <c r="O150" s="9"/>
      <c r="P150" s="9"/>
      <c r="Q150" s="9"/>
      <c r="R150" s="9"/>
      <c r="S150" s="9"/>
      <c r="T150" s="237"/>
      <c r="U150" s="9"/>
      <c r="V150" s="9"/>
      <c r="W150" s="9"/>
      <c r="X150" s="9"/>
      <c r="Y150" s="9"/>
      <c r="Z150" s="9"/>
      <c r="AA150" s="9"/>
      <c r="AB150" s="9"/>
      <c r="AC150" s="9"/>
      <c r="AD150" s="9"/>
      <c r="AE150" s="9"/>
      <c r="AF150" s="9"/>
      <c r="AG150" s="9"/>
      <c r="AH150" s="9"/>
      <c r="AI150" s="9"/>
      <c r="AJ150" s="9"/>
      <c r="AK150" s="9"/>
      <c r="AL150" s="9"/>
      <c r="AM150" s="9"/>
      <c r="AN150" s="9"/>
      <c r="AO150" s="9"/>
      <c r="AP150" s="9"/>
    </row>
    <row r="151" ht="12.0" customHeight="1">
      <c r="A151" s="9"/>
      <c r="B151" s="9"/>
      <c r="C151" s="9"/>
      <c r="D151" s="9"/>
      <c r="E151" s="294"/>
      <c r="F151" s="237"/>
      <c r="G151" s="9"/>
      <c r="H151" s="9"/>
      <c r="I151" s="9"/>
      <c r="J151" s="9"/>
      <c r="K151" s="9"/>
      <c r="L151" s="9"/>
      <c r="M151" s="9"/>
      <c r="N151" s="9"/>
      <c r="O151" s="9"/>
      <c r="P151" s="9"/>
      <c r="Q151" s="9"/>
      <c r="R151" s="9"/>
      <c r="S151" s="9"/>
      <c r="T151" s="237"/>
      <c r="U151" s="9"/>
      <c r="V151" s="9"/>
      <c r="W151" s="9"/>
      <c r="X151" s="9"/>
      <c r="Y151" s="9"/>
      <c r="Z151" s="9"/>
      <c r="AA151" s="9"/>
      <c r="AB151" s="9"/>
      <c r="AC151" s="9"/>
      <c r="AD151" s="9"/>
      <c r="AE151" s="9"/>
      <c r="AF151" s="9"/>
      <c r="AG151" s="9"/>
      <c r="AH151" s="9"/>
      <c r="AI151" s="9"/>
      <c r="AJ151" s="9"/>
      <c r="AK151" s="9"/>
      <c r="AL151" s="9"/>
      <c r="AM151" s="9"/>
      <c r="AN151" s="9"/>
      <c r="AO151" s="9"/>
      <c r="AP151" s="9"/>
    </row>
    <row r="152" ht="12.0" customHeight="1">
      <c r="A152" s="9"/>
      <c r="B152" s="9"/>
      <c r="C152" s="9"/>
      <c r="D152" s="9"/>
      <c r="E152" s="294"/>
      <c r="F152" s="237"/>
      <c r="G152" s="9"/>
      <c r="H152" s="9"/>
      <c r="I152" s="9"/>
      <c r="J152" s="9"/>
      <c r="K152" s="9"/>
      <c r="L152" s="9"/>
      <c r="M152" s="9"/>
      <c r="N152" s="9"/>
      <c r="O152" s="9"/>
      <c r="P152" s="9"/>
      <c r="Q152" s="9"/>
      <c r="R152" s="9"/>
      <c r="S152" s="9"/>
      <c r="T152" s="237"/>
      <c r="U152" s="9"/>
      <c r="V152" s="9"/>
      <c r="W152" s="9"/>
      <c r="X152" s="9"/>
      <c r="Y152" s="9"/>
      <c r="Z152" s="9"/>
      <c r="AA152" s="9"/>
      <c r="AB152" s="9"/>
      <c r="AC152" s="9"/>
      <c r="AD152" s="9"/>
      <c r="AE152" s="9"/>
      <c r="AF152" s="9"/>
      <c r="AG152" s="9"/>
      <c r="AH152" s="9"/>
      <c r="AI152" s="9"/>
      <c r="AJ152" s="9"/>
      <c r="AK152" s="9"/>
      <c r="AL152" s="9"/>
      <c r="AM152" s="9"/>
      <c r="AN152" s="9"/>
      <c r="AO152" s="9"/>
      <c r="AP152" s="9"/>
    </row>
    <row r="153" ht="12.0" customHeight="1">
      <c r="A153" s="9"/>
      <c r="B153" s="9"/>
      <c r="C153" s="9"/>
      <c r="D153" s="9"/>
      <c r="E153" s="294"/>
      <c r="F153" s="237"/>
      <c r="G153" s="9"/>
      <c r="H153" s="9"/>
      <c r="I153" s="9"/>
      <c r="J153" s="9"/>
      <c r="K153" s="9"/>
      <c r="L153" s="9"/>
      <c r="M153" s="9"/>
      <c r="N153" s="9"/>
      <c r="O153" s="9"/>
      <c r="P153" s="9"/>
      <c r="Q153" s="9"/>
      <c r="R153" s="9"/>
      <c r="S153" s="9"/>
      <c r="T153" s="237"/>
      <c r="U153" s="9"/>
      <c r="V153" s="9"/>
      <c r="W153" s="9"/>
      <c r="X153" s="9"/>
      <c r="Y153" s="9"/>
      <c r="Z153" s="9"/>
      <c r="AA153" s="9"/>
      <c r="AB153" s="9"/>
      <c r="AC153" s="9"/>
      <c r="AD153" s="9"/>
      <c r="AE153" s="9"/>
      <c r="AF153" s="9"/>
      <c r="AG153" s="9"/>
      <c r="AH153" s="9"/>
      <c r="AI153" s="9"/>
      <c r="AJ153" s="9"/>
      <c r="AK153" s="9"/>
      <c r="AL153" s="9"/>
      <c r="AM153" s="9"/>
      <c r="AN153" s="9"/>
      <c r="AO153" s="9"/>
      <c r="AP153" s="9"/>
    </row>
    <row r="154" ht="12.0" customHeight="1">
      <c r="A154" s="9"/>
      <c r="B154" s="9"/>
      <c r="C154" s="9"/>
      <c r="D154" s="9"/>
      <c r="E154" s="294"/>
      <c r="F154" s="237"/>
      <c r="G154" s="9"/>
      <c r="H154" s="9"/>
      <c r="I154" s="9"/>
      <c r="J154" s="9"/>
      <c r="K154" s="9"/>
      <c r="L154" s="9"/>
      <c r="M154" s="9"/>
      <c r="N154" s="9"/>
      <c r="O154" s="9"/>
      <c r="P154" s="9"/>
      <c r="Q154" s="9"/>
      <c r="R154" s="9"/>
      <c r="S154" s="9"/>
      <c r="T154" s="237"/>
      <c r="U154" s="9"/>
      <c r="V154" s="9"/>
      <c r="W154" s="9"/>
      <c r="X154" s="9"/>
      <c r="Y154" s="9"/>
      <c r="Z154" s="9"/>
      <c r="AA154" s="9"/>
      <c r="AB154" s="9"/>
      <c r="AC154" s="9"/>
      <c r="AD154" s="9"/>
      <c r="AE154" s="9"/>
      <c r="AF154" s="9"/>
      <c r="AG154" s="9"/>
      <c r="AH154" s="9"/>
      <c r="AI154" s="9"/>
      <c r="AJ154" s="9"/>
      <c r="AK154" s="9"/>
      <c r="AL154" s="9"/>
      <c r="AM154" s="9"/>
      <c r="AN154" s="9"/>
      <c r="AO154" s="9"/>
      <c r="AP154" s="9"/>
    </row>
    <row r="155" ht="12.0" customHeight="1">
      <c r="A155" s="9"/>
      <c r="B155" s="9"/>
      <c r="C155" s="9"/>
      <c r="D155" s="9"/>
      <c r="E155" s="294"/>
      <c r="F155" s="237"/>
      <c r="G155" s="9"/>
      <c r="H155" s="9"/>
      <c r="I155" s="9"/>
      <c r="J155" s="9"/>
      <c r="K155" s="9"/>
      <c r="L155" s="9"/>
      <c r="M155" s="9"/>
      <c r="N155" s="9"/>
      <c r="O155" s="9"/>
      <c r="P155" s="9"/>
      <c r="Q155" s="9"/>
      <c r="R155" s="9"/>
      <c r="S155" s="9"/>
      <c r="T155" s="237"/>
      <c r="U155" s="9"/>
      <c r="V155" s="9"/>
      <c r="W155" s="9"/>
      <c r="X155" s="9"/>
      <c r="Y155" s="9"/>
      <c r="Z155" s="9"/>
      <c r="AA155" s="9"/>
      <c r="AB155" s="9"/>
      <c r="AC155" s="9"/>
      <c r="AD155" s="9"/>
      <c r="AE155" s="9"/>
      <c r="AF155" s="9"/>
      <c r="AG155" s="9"/>
      <c r="AH155" s="9"/>
      <c r="AI155" s="9"/>
      <c r="AJ155" s="9"/>
      <c r="AK155" s="9"/>
      <c r="AL155" s="9"/>
      <c r="AM155" s="9"/>
      <c r="AN155" s="9"/>
      <c r="AO155" s="9"/>
      <c r="AP155" s="9"/>
    </row>
    <row r="156" ht="12.0" customHeight="1">
      <c r="A156" s="9"/>
      <c r="B156" s="9"/>
      <c r="C156" s="9"/>
      <c r="D156" s="9"/>
      <c r="E156" s="294"/>
      <c r="F156" s="237"/>
      <c r="G156" s="9"/>
      <c r="H156" s="9"/>
      <c r="I156" s="9"/>
      <c r="J156" s="9"/>
      <c r="K156" s="9"/>
      <c r="L156" s="9"/>
      <c r="M156" s="9"/>
      <c r="N156" s="9"/>
      <c r="O156" s="9"/>
      <c r="P156" s="9"/>
      <c r="Q156" s="9"/>
      <c r="R156" s="9"/>
      <c r="S156" s="9"/>
      <c r="T156" s="237"/>
      <c r="U156" s="9"/>
      <c r="V156" s="9"/>
      <c r="W156" s="9"/>
      <c r="X156" s="9"/>
      <c r="Y156" s="9"/>
      <c r="Z156" s="9"/>
      <c r="AA156" s="9"/>
      <c r="AB156" s="9"/>
      <c r="AC156" s="9"/>
      <c r="AD156" s="9"/>
      <c r="AE156" s="9"/>
      <c r="AF156" s="9"/>
      <c r="AG156" s="9"/>
      <c r="AH156" s="9"/>
      <c r="AI156" s="9"/>
      <c r="AJ156" s="9"/>
      <c r="AK156" s="9"/>
      <c r="AL156" s="9"/>
      <c r="AM156" s="9"/>
      <c r="AN156" s="9"/>
      <c r="AO156" s="9"/>
      <c r="AP156" s="9"/>
    </row>
    <row r="157" ht="12.0" customHeight="1">
      <c r="A157" s="9"/>
      <c r="B157" s="9"/>
      <c r="C157" s="9"/>
      <c r="D157" s="9"/>
      <c r="E157" s="294"/>
      <c r="F157" s="237"/>
      <c r="G157" s="9"/>
      <c r="H157" s="9"/>
      <c r="I157" s="9"/>
      <c r="J157" s="9"/>
      <c r="K157" s="9"/>
      <c r="L157" s="9"/>
      <c r="M157" s="9"/>
      <c r="N157" s="9"/>
      <c r="O157" s="9"/>
      <c r="P157" s="9"/>
      <c r="Q157" s="9"/>
      <c r="R157" s="9"/>
      <c r="S157" s="9"/>
      <c r="T157" s="237"/>
      <c r="U157" s="9"/>
      <c r="V157" s="9"/>
      <c r="W157" s="9"/>
      <c r="X157" s="9"/>
      <c r="Y157" s="9"/>
      <c r="Z157" s="9"/>
      <c r="AA157" s="9"/>
      <c r="AB157" s="9"/>
      <c r="AC157" s="9"/>
      <c r="AD157" s="9"/>
      <c r="AE157" s="9"/>
      <c r="AF157" s="9"/>
      <c r="AG157" s="9"/>
      <c r="AH157" s="9"/>
      <c r="AI157" s="9"/>
      <c r="AJ157" s="9"/>
      <c r="AK157" s="9"/>
      <c r="AL157" s="9"/>
      <c r="AM157" s="9"/>
      <c r="AN157" s="9"/>
      <c r="AO157" s="9"/>
      <c r="AP157" s="9"/>
    </row>
    <row r="158" ht="12.0" customHeight="1">
      <c r="A158" s="9"/>
      <c r="B158" s="9"/>
      <c r="C158" s="9"/>
      <c r="D158" s="9"/>
      <c r="E158" s="294"/>
      <c r="F158" s="237"/>
      <c r="G158" s="9"/>
      <c r="H158" s="9"/>
      <c r="I158" s="9"/>
      <c r="J158" s="9"/>
      <c r="K158" s="9"/>
      <c r="L158" s="9"/>
      <c r="M158" s="9"/>
      <c r="N158" s="9"/>
      <c r="O158" s="9"/>
      <c r="P158" s="9"/>
      <c r="Q158" s="9"/>
      <c r="R158" s="9"/>
      <c r="S158" s="9"/>
      <c r="T158" s="237"/>
      <c r="U158" s="9"/>
      <c r="V158" s="9"/>
      <c r="W158" s="9"/>
      <c r="X158" s="9"/>
      <c r="Y158" s="9"/>
      <c r="Z158" s="9"/>
      <c r="AA158" s="9"/>
      <c r="AB158" s="9"/>
      <c r="AC158" s="9"/>
      <c r="AD158" s="9"/>
      <c r="AE158" s="9"/>
      <c r="AF158" s="9"/>
      <c r="AG158" s="9"/>
      <c r="AH158" s="9"/>
      <c r="AI158" s="9"/>
      <c r="AJ158" s="9"/>
      <c r="AK158" s="9"/>
      <c r="AL158" s="9"/>
      <c r="AM158" s="9"/>
      <c r="AN158" s="9"/>
      <c r="AO158" s="9"/>
      <c r="AP158" s="9"/>
    </row>
    <row r="159" ht="12.0" customHeight="1">
      <c r="A159" s="9"/>
      <c r="B159" s="9"/>
      <c r="C159" s="9"/>
      <c r="D159" s="9"/>
      <c r="E159" s="294"/>
      <c r="F159" s="237"/>
      <c r="G159" s="9"/>
      <c r="H159" s="9"/>
      <c r="I159" s="9"/>
      <c r="J159" s="9"/>
      <c r="K159" s="9"/>
      <c r="L159" s="9"/>
      <c r="M159" s="9"/>
      <c r="N159" s="9"/>
      <c r="O159" s="9"/>
      <c r="P159" s="9"/>
      <c r="Q159" s="9"/>
      <c r="R159" s="9"/>
      <c r="S159" s="9"/>
      <c r="T159" s="237"/>
      <c r="U159" s="9"/>
      <c r="V159" s="9"/>
      <c r="W159" s="9"/>
      <c r="X159" s="9"/>
      <c r="Y159" s="9"/>
      <c r="Z159" s="9"/>
      <c r="AA159" s="9"/>
      <c r="AB159" s="9"/>
      <c r="AC159" s="9"/>
      <c r="AD159" s="9"/>
      <c r="AE159" s="9"/>
      <c r="AF159" s="9"/>
      <c r="AG159" s="9"/>
      <c r="AH159" s="9"/>
      <c r="AI159" s="9"/>
      <c r="AJ159" s="9"/>
      <c r="AK159" s="9"/>
      <c r="AL159" s="9"/>
      <c r="AM159" s="9"/>
      <c r="AN159" s="9"/>
      <c r="AO159" s="9"/>
      <c r="AP159" s="9"/>
    </row>
    <row r="160" ht="12.0" customHeight="1">
      <c r="A160" s="9"/>
      <c r="B160" s="9"/>
      <c r="C160" s="9"/>
      <c r="D160" s="9"/>
      <c r="E160" s="294"/>
      <c r="F160" s="237"/>
      <c r="G160" s="9"/>
      <c r="H160" s="9"/>
      <c r="I160" s="9"/>
      <c r="J160" s="9"/>
      <c r="K160" s="9"/>
      <c r="L160" s="9"/>
      <c r="M160" s="9"/>
      <c r="N160" s="9"/>
      <c r="O160" s="9"/>
      <c r="P160" s="9"/>
      <c r="Q160" s="9"/>
      <c r="R160" s="9"/>
      <c r="S160" s="9"/>
      <c r="T160" s="237"/>
      <c r="U160" s="9"/>
      <c r="V160" s="9"/>
      <c r="W160" s="9"/>
      <c r="X160" s="9"/>
      <c r="Y160" s="9"/>
      <c r="Z160" s="9"/>
      <c r="AA160" s="9"/>
      <c r="AB160" s="9"/>
      <c r="AC160" s="9"/>
      <c r="AD160" s="9"/>
      <c r="AE160" s="9"/>
      <c r="AF160" s="9"/>
      <c r="AG160" s="9"/>
      <c r="AH160" s="9"/>
      <c r="AI160" s="9"/>
      <c r="AJ160" s="9"/>
      <c r="AK160" s="9"/>
      <c r="AL160" s="9"/>
      <c r="AM160" s="9"/>
      <c r="AN160" s="9"/>
      <c r="AO160" s="9"/>
      <c r="AP160" s="9"/>
    </row>
    <row r="161" ht="12.0" customHeight="1">
      <c r="A161" s="9"/>
      <c r="B161" s="9"/>
      <c r="C161" s="9"/>
      <c r="D161" s="9"/>
      <c r="E161" s="294"/>
      <c r="F161" s="237"/>
      <c r="G161" s="9"/>
      <c r="H161" s="9"/>
      <c r="I161" s="9"/>
      <c r="J161" s="9"/>
      <c r="K161" s="9"/>
      <c r="L161" s="9"/>
      <c r="M161" s="9"/>
      <c r="N161" s="9"/>
      <c r="O161" s="9"/>
      <c r="P161" s="9"/>
      <c r="Q161" s="9"/>
      <c r="R161" s="9"/>
      <c r="S161" s="9"/>
      <c r="T161" s="237"/>
      <c r="U161" s="9"/>
      <c r="V161" s="9"/>
      <c r="W161" s="9"/>
      <c r="X161" s="9"/>
      <c r="Y161" s="9"/>
      <c r="Z161" s="9"/>
      <c r="AA161" s="9"/>
      <c r="AB161" s="9"/>
      <c r="AC161" s="9"/>
      <c r="AD161" s="9"/>
      <c r="AE161" s="9"/>
      <c r="AF161" s="9"/>
      <c r="AG161" s="9"/>
      <c r="AH161" s="9"/>
      <c r="AI161" s="9"/>
      <c r="AJ161" s="9"/>
      <c r="AK161" s="9"/>
      <c r="AL161" s="9"/>
      <c r="AM161" s="9"/>
      <c r="AN161" s="9"/>
      <c r="AO161" s="9"/>
      <c r="AP161" s="9"/>
    </row>
    <row r="162" ht="12.0" customHeight="1">
      <c r="A162" s="9"/>
      <c r="B162" s="9"/>
      <c r="C162" s="9"/>
      <c r="D162" s="9"/>
      <c r="E162" s="294"/>
      <c r="F162" s="237"/>
      <c r="G162" s="9"/>
      <c r="H162" s="9"/>
      <c r="I162" s="9"/>
      <c r="J162" s="9"/>
      <c r="K162" s="9"/>
      <c r="L162" s="9"/>
      <c r="M162" s="9"/>
      <c r="N162" s="9"/>
      <c r="O162" s="9"/>
      <c r="P162" s="9"/>
      <c r="Q162" s="9"/>
      <c r="R162" s="9"/>
      <c r="S162" s="9"/>
      <c r="T162" s="237"/>
      <c r="U162" s="9"/>
      <c r="V162" s="9"/>
      <c r="W162" s="9"/>
      <c r="X162" s="9"/>
      <c r="Y162" s="9"/>
      <c r="Z162" s="9"/>
      <c r="AA162" s="9"/>
      <c r="AB162" s="9"/>
      <c r="AC162" s="9"/>
      <c r="AD162" s="9"/>
      <c r="AE162" s="9"/>
      <c r="AF162" s="9"/>
      <c r="AG162" s="9"/>
      <c r="AH162" s="9"/>
      <c r="AI162" s="9"/>
      <c r="AJ162" s="9"/>
      <c r="AK162" s="9"/>
      <c r="AL162" s="9"/>
      <c r="AM162" s="9"/>
      <c r="AN162" s="9"/>
      <c r="AO162" s="9"/>
      <c r="AP162" s="9"/>
    </row>
    <row r="163" ht="12.0" customHeight="1">
      <c r="A163" s="9"/>
      <c r="B163" s="9"/>
      <c r="C163" s="9"/>
      <c r="D163" s="9"/>
      <c r="E163" s="294"/>
      <c r="F163" s="237"/>
      <c r="G163" s="9"/>
      <c r="H163" s="9"/>
      <c r="I163" s="9"/>
      <c r="J163" s="9"/>
      <c r="K163" s="9"/>
      <c r="L163" s="9"/>
      <c r="M163" s="9"/>
      <c r="N163" s="9"/>
      <c r="O163" s="9"/>
      <c r="P163" s="9"/>
      <c r="Q163" s="9"/>
      <c r="R163" s="9"/>
      <c r="S163" s="9"/>
      <c r="T163" s="237"/>
      <c r="U163" s="9"/>
      <c r="V163" s="9"/>
      <c r="W163" s="9"/>
      <c r="X163" s="9"/>
      <c r="Y163" s="9"/>
      <c r="Z163" s="9"/>
      <c r="AA163" s="9"/>
      <c r="AB163" s="9"/>
      <c r="AC163" s="9"/>
      <c r="AD163" s="9"/>
      <c r="AE163" s="9"/>
      <c r="AF163" s="9"/>
      <c r="AG163" s="9"/>
      <c r="AH163" s="9"/>
      <c r="AI163" s="9"/>
      <c r="AJ163" s="9"/>
      <c r="AK163" s="9"/>
      <c r="AL163" s="9"/>
      <c r="AM163" s="9"/>
      <c r="AN163" s="9"/>
      <c r="AO163" s="9"/>
      <c r="AP163" s="9"/>
    </row>
    <row r="164" ht="12.0" customHeight="1">
      <c r="A164" s="9"/>
      <c r="B164" s="9"/>
      <c r="C164" s="9"/>
      <c r="D164" s="9"/>
      <c r="E164" s="294"/>
      <c r="F164" s="237"/>
      <c r="G164" s="9"/>
      <c r="H164" s="9"/>
      <c r="I164" s="9"/>
      <c r="J164" s="9"/>
      <c r="K164" s="9"/>
      <c r="L164" s="9"/>
      <c r="M164" s="9"/>
      <c r="N164" s="9"/>
      <c r="O164" s="9"/>
      <c r="P164" s="9"/>
      <c r="Q164" s="9"/>
      <c r="R164" s="9"/>
      <c r="S164" s="9"/>
      <c r="T164" s="237"/>
      <c r="U164" s="9"/>
      <c r="V164" s="9"/>
      <c r="W164" s="9"/>
      <c r="X164" s="9"/>
      <c r="Y164" s="9"/>
      <c r="Z164" s="9"/>
      <c r="AA164" s="9"/>
      <c r="AB164" s="9"/>
      <c r="AC164" s="9"/>
      <c r="AD164" s="9"/>
      <c r="AE164" s="9"/>
      <c r="AF164" s="9"/>
      <c r="AG164" s="9"/>
      <c r="AH164" s="9"/>
      <c r="AI164" s="9"/>
      <c r="AJ164" s="9"/>
      <c r="AK164" s="9"/>
      <c r="AL164" s="9"/>
      <c r="AM164" s="9"/>
      <c r="AN164" s="9"/>
      <c r="AO164" s="9"/>
      <c r="AP164" s="9"/>
    </row>
    <row r="165" ht="12.0" customHeight="1">
      <c r="A165" s="9"/>
      <c r="B165" s="9"/>
      <c r="C165" s="9"/>
      <c r="D165" s="9"/>
      <c r="E165" s="294"/>
      <c r="F165" s="237"/>
      <c r="G165" s="9"/>
      <c r="H165" s="9"/>
      <c r="I165" s="9"/>
      <c r="J165" s="9"/>
      <c r="K165" s="9"/>
      <c r="L165" s="9"/>
      <c r="M165" s="9"/>
      <c r="N165" s="9"/>
      <c r="O165" s="9"/>
      <c r="P165" s="9"/>
      <c r="Q165" s="9"/>
      <c r="R165" s="9"/>
      <c r="S165" s="9"/>
      <c r="T165" s="237"/>
      <c r="U165" s="9"/>
      <c r="V165" s="9"/>
      <c r="W165" s="9"/>
      <c r="X165" s="9"/>
      <c r="Y165" s="9"/>
      <c r="Z165" s="9"/>
      <c r="AA165" s="9"/>
      <c r="AB165" s="9"/>
      <c r="AC165" s="9"/>
      <c r="AD165" s="9"/>
      <c r="AE165" s="9"/>
      <c r="AF165" s="9"/>
      <c r="AG165" s="9"/>
      <c r="AH165" s="9"/>
      <c r="AI165" s="9"/>
      <c r="AJ165" s="9"/>
      <c r="AK165" s="9"/>
      <c r="AL165" s="9"/>
      <c r="AM165" s="9"/>
      <c r="AN165" s="9"/>
      <c r="AO165" s="9"/>
      <c r="AP165" s="9"/>
    </row>
    <row r="166" ht="12.0" customHeight="1">
      <c r="A166" s="9"/>
      <c r="B166" s="9"/>
      <c r="C166" s="9"/>
      <c r="D166" s="9"/>
      <c r="E166" s="294"/>
      <c r="F166" s="237"/>
      <c r="G166" s="9"/>
      <c r="H166" s="9"/>
      <c r="I166" s="9"/>
      <c r="J166" s="9"/>
      <c r="K166" s="9"/>
      <c r="L166" s="9"/>
      <c r="M166" s="9"/>
      <c r="N166" s="9"/>
      <c r="O166" s="9"/>
      <c r="P166" s="9"/>
      <c r="Q166" s="9"/>
      <c r="R166" s="9"/>
      <c r="S166" s="9"/>
      <c r="T166" s="237"/>
      <c r="U166" s="9"/>
      <c r="V166" s="9"/>
      <c r="W166" s="9"/>
      <c r="X166" s="9"/>
      <c r="Y166" s="9"/>
      <c r="Z166" s="9"/>
      <c r="AA166" s="9"/>
      <c r="AB166" s="9"/>
      <c r="AC166" s="9"/>
      <c r="AD166" s="9"/>
      <c r="AE166" s="9"/>
      <c r="AF166" s="9"/>
      <c r="AG166" s="9"/>
      <c r="AH166" s="9"/>
      <c r="AI166" s="9"/>
      <c r="AJ166" s="9"/>
      <c r="AK166" s="9"/>
      <c r="AL166" s="9"/>
      <c r="AM166" s="9"/>
      <c r="AN166" s="9"/>
      <c r="AO166" s="9"/>
      <c r="AP166" s="9"/>
    </row>
    <row r="167" ht="12.0" customHeight="1">
      <c r="A167" s="9"/>
      <c r="B167" s="9"/>
      <c r="C167" s="9"/>
      <c r="D167" s="9"/>
      <c r="E167" s="294"/>
      <c r="F167" s="237"/>
      <c r="G167" s="9"/>
      <c r="H167" s="9"/>
      <c r="I167" s="9"/>
      <c r="J167" s="9"/>
      <c r="K167" s="9"/>
      <c r="L167" s="9"/>
      <c r="M167" s="9"/>
      <c r="N167" s="9"/>
      <c r="O167" s="9"/>
      <c r="P167" s="9"/>
      <c r="Q167" s="9"/>
      <c r="R167" s="9"/>
      <c r="S167" s="9"/>
      <c r="T167" s="237"/>
      <c r="U167" s="9"/>
      <c r="V167" s="9"/>
      <c r="W167" s="9"/>
      <c r="X167" s="9"/>
      <c r="Y167" s="9"/>
      <c r="Z167" s="9"/>
      <c r="AA167" s="9"/>
      <c r="AB167" s="9"/>
      <c r="AC167" s="9"/>
      <c r="AD167" s="9"/>
      <c r="AE167" s="9"/>
      <c r="AF167" s="9"/>
      <c r="AG167" s="9"/>
      <c r="AH167" s="9"/>
      <c r="AI167" s="9"/>
      <c r="AJ167" s="9"/>
      <c r="AK167" s="9"/>
      <c r="AL167" s="9"/>
      <c r="AM167" s="9"/>
      <c r="AN167" s="9"/>
      <c r="AO167" s="9"/>
      <c r="AP167" s="9"/>
    </row>
    <row r="168" ht="12.0" customHeight="1">
      <c r="A168" s="9"/>
      <c r="B168" s="9"/>
      <c r="C168" s="9"/>
      <c r="D168" s="9"/>
      <c r="E168" s="294"/>
      <c r="F168" s="237"/>
      <c r="G168" s="9"/>
      <c r="H168" s="9"/>
      <c r="I168" s="9"/>
      <c r="J168" s="9"/>
      <c r="K168" s="9"/>
      <c r="L168" s="9"/>
      <c r="M168" s="9"/>
      <c r="N168" s="9"/>
      <c r="O168" s="9"/>
      <c r="P168" s="9"/>
      <c r="Q168" s="9"/>
      <c r="R168" s="9"/>
      <c r="S168" s="9"/>
      <c r="T168" s="237"/>
      <c r="U168" s="9"/>
      <c r="V168" s="9"/>
      <c r="W168" s="9"/>
      <c r="X168" s="9"/>
      <c r="Y168" s="9"/>
      <c r="Z168" s="9"/>
      <c r="AA168" s="9"/>
      <c r="AB168" s="9"/>
      <c r="AC168" s="9"/>
      <c r="AD168" s="9"/>
      <c r="AE168" s="9"/>
      <c r="AF168" s="9"/>
      <c r="AG168" s="9"/>
      <c r="AH168" s="9"/>
      <c r="AI168" s="9"/>
      <c r="AJ168" s="9"/>
      <c r="AK168" s="9"/>
      <c r="AL168" s="9"/>
      <c r="AM168" s="9"/>
      <c r="AN168" s="9"/>
      <c r="AO168" s="9"/>
      <c r="AP168" s="9"/>
    </row>
    <row r="169" ht="12.0" customHeight="1">
      <c r="A169" s="9"/>
      <c r="B169" s="9"/>
      <c r="C169" s="9"/>
      <c r="D169" s="9"/>
      <c r="E169" s="294"/>
      <c r="F169" s="237"/>
      <c r="G169" s="9"/>
      <c r="H169" s="9"/>
      <c r="I169" s="9"/>
      <c r="J169" s="9"/>
      <c r="K169" s="9"/>
      <c r="L169" s="9"/>
      <c r="M169" s="9"/>
      <c r="N169" s="9"/>
      <c r="O169" s="9"/>
      <c r="P169" s="9"/>
      <c r="Q169" s="9"/>
      <c r="R169" s="9"/>
      <c r="S169" s="9"/>
      <c r="T169" s="237"/>
      <c r="U169" s="9"/>
      <c r="V169" s="9"/>
      <c r="W169" s="9"/>
      <c r="X169" s="9"/>
      <c r="Y169" s="9"/>
      <c r="Z169" s="9"/>
      <c r="AA169" s="9"/>
      <c r="AB169" s="9"/>
      <c r="AC169" s="9"/>
      <c r="AD169" s="9"/>
      <c r="AE169" s="9"/>
      <c r="AF169" s="9"/>
      <c r="AG169" s="9"/>
      <c r="AH169" s="9"/>
      <c r="AI169" s="9"/>
      <c r="AJ169" s="9"/>
      <c r="AK169" s="9"/>
      <c r="AL169" s="9"/>
      <c r="AM169" s="9"/>
      <c r="AN169" s="9"/>
      <c r="AO169" s="9"/>
      <c r="AP169" s="9"/>
    </row>
    <row r="170" ht="12.0" customHeight="1">
      <c r="A170" s="9"/>
      <c r="B170" s="9"/>
      <c r="C170" s="9"/>
      <c r="D170" s="9"/>
      <c r="E170" s="294"/>
      <c r="F170" s="237"/>
      <c r="G170" s="9"/>
      <c r="H170" s="9"/>
      <c r="I170" s="9"/>
      <c r="J170" s="9"/>
      <c r="K170" s="9"/>
      <c r="L170" s="9"/>
      <c r="M170" s="9"/>
      <c r="N170" s="9"/>
      <c r="O170" s="9"/>
      <c r="P170" s="9"/>
      <c r="Q170" s="9"/>
      <c r="R170" s="9"/>
      <c r="S170" s="9"/>
      <c r="T170" s="237"/>
      <c r="U170" s="9"/>
      <c r="V170" s="9"/>
      <c r="W170" s="9"/>
      <c r="X170" s="9"/>
      <c r="Y170" s="9"/>
      <c r="Z170" s="9"/>
      <c r="AA170" s="9"/>
      <c r="AB170" s="9"/>
      <c r="AC170" s="9"/>
      <c r="AD170" s="9"/>
      <c r="AE170" s="9"/>
      <c r="AF170" s="9"/>
      <c r="AG170" s="9"/>
      <c r="AH170" s="9"/>
      <c r="AI170" s="9"/>
      <c r="AJ170" s="9"/>
      <c r="AK170" s="9"/>
      <c r="AL170" s="9"/>
      <c r="AM170" s="9"/>
      <c r="AN170" s="9"/>
      <c r="AO170" s="9"/>
      <c r="AP170" s="9"/>
    </row>
    <row r="171" ht="12.0" customHeight="1">
      <c r="A171" s="9"/>
      <c r="B171" s="9"/>
      <c r="C171" s="9"/>
      <c r="D171" s="9"/>
      <c r="E171" s="294"/>
      <c r="F171" s="237"/>
      <c r="G171" s="9"/>
      <c r="H171" s="9"/>
      <c r="I171" s="9"/>
      <c r="J171" s="9"/>
      <c r="K171" s="9"/>
      <c r="L171" s="9"/>
      <c r="M171" s="9"/>
      <c r="N171" s="9"/>
      <c r="O171" s="9"/>
      <c r="P171" s="9"/>
      <c r="Q171" s="9"/>
      <c r="R171" s="9"/>
      <c r="S171" s="9"/>
      <c r="T171" s="237"/>
      <c r="U171" s="9"/>
      <c r="V171" s="9"/>
      <c r="W171" s="9"/>
      <c r="X171" s="9"/>
      <c r="Y171" s="9"/>
      <c r="Z171" s="9"/>
      <c r="AA171" s="9"/>
      <c r="AB171" s="9"/>
      <c r="AC171" s="9"/>
      <c r="AD171" s="9"/>
      <c r="AE171" s="9"/>
      <c r="AF171" s="9"/>
      <c r="AG171" s="9"/>
      <c r="AH171" s="9"/>
      <c r="AI171" s="9"/>
      <c r="AJ171" s="9"/>
      <c r="AK171" s="9"/>
      <c r="AL171" s="9"/>
      <c r="AM171" s="9"/>
      <c r="AN171" s="9"/>
      <c r="AO171" s="9"/>
      <c r="AP171" s="9"/>
    </row>
    <row r="172" ht="12.0" customHeight="1">
      <c r="A172" s="9"/>
      <c r="B172" s="9"/>
      <c r="C172" s="9"/>
      <c r="D172" s="9"/>
      <c r="E172" s="294"/>
      <c r="F172" s="237"/>
      <c r="G172" s="9"/>
      <c r="H172" s="9"/>
      <c r="I172" s="9"/>
      <c r="J172" s="9"/>
      <c r="K172" s="9"/>
      <c r="L172" s="9"/>
      <c r="M172" s="9"/>
      <c r="N172" s="9"/>
      <c r="O172" s="9"/>
      <c r="P172" s="9"/>
      <c r="Q172" s="9"/>
      <c r="R172" s="9"/>
      <c r="S172" s="9"/>
      <c r="T172" s="237"/>
      <c r="U172" s="9"/>
      <c r="V172" s="9"/>
      <c r="W172" s="9"/>
      <c r="X172" s="9"/>
      <c r="Y172" s="9"/>
      <c r="Z172" s="9"/>
      <c r="AA172" s="9"/>
      <c r="AB172" s="9"/>
      <c r="AC172" s="9"/>
      <c r="AD172" s="9"/>
      <c r="AE172" s="9"/>
      <c r="AF172" s="9"/>
      <c r="AG172" s="9"/>
      <c r="AH172" s="9"/>
      <c r="AI172" s="9"/>
      <c r="AJ172" s="9"/>
      <c r="AK172" s="9"/>
      <c r="AL172" s="9"/>
      <c r="AM172" s="9"/>
      <c r="AN172" s="9"/>
      <c r="AO172" s="9"/>
      <c r="AP172" s="9"/>
    </row>
    <row r="173" ht="12.0" customHeight="1">
      <c r="A173" s="9"/>
      <c r="B173" s="9"/>
      <c r="C173" s="9"/>
      <c r="D173" s="9"/>
      <c r="E173" s="294"/>
      <c r="F173" s="237"/>
      <c r="G173" s="9"/>
      <c r="H173" s="9"/>
      <c r="I173" s="9"/>
      <c r="J173" s="9"/>
      <c r="K173" s="9"/>
      <c r="L173" s="9"/>
      <c r="M173" s="9"/>
      <c r="N173" s="9"/>
      <c r="O173" s="9"/>
      <c r="P173" s="9"/>
      <c r="Q173" s="9"/>
      <c r="R173" s="9"/>
      <c r="S173" s="9"/>
      <c r="T173" s="237"/>
      <c r="U173" s="9"/>
      <c r="V173" s="9"/>
      <c r="W173" s="9"/>
      <c r="X173" s="9"/>
      <c r="Y173" s="9"/>
      <c r="Z173" s="9"/>
      <c r="AA173" s="9"/>
      <c r="AB173" s="9"/>
      <c r="AC173" s="9"/>
      <c r="AD173" s="9"/>
      <c r="AE173" s="9"/>
      <c r="AF173" s="9"/>
      <c r="AG173" s="9"/>
      <c r="AH173" s="9"/>
      <c r="AI173" s="9"/>
      <c r="AJ173" s="9"/>
      <c r="AK173" s="9"/>
      <c r="AL173" s="9"/>
      <c r="AM173" s="9"/>
      <c r="AN173" s="9"/>
      <c r="AO173" s="9"/>
      <c r="AP173" s="9"/>
    </row>
    <row r="174" ht="12.0" customHeight="1">
      <c r="A174" s="9"/>
      <c r="B174" s="9"/>
      <c r="C174" s="9"/>
      <c r="D174" s="9"/>
      <c r="E174" s="294"/>
      <c r="F174" s="237"/>
      <c r="G174" s="9"/>
      <c r="H174" s="9"/>
      <c r="I174" s="9"/>
      <c r="J174" s="9"/>
      <c r="K174" s="9"/>
      <c r="L174" s="9"/>
      <c r="M174" s="9"/>
      <c r="N174" s="9"/>
      <c r="O174" s="9"/>
      <c r="P174" s="9"/>
      <c r="Q174" s="9"/>
      <c r="R174" s="9"/>
      <c r="S174" s="9"/>
      <c r="T174" s="237"/>
      <c r="U174" s="9"/>
      <c r="V174" s="9"/>
      <c r="W174" s="9"/>
      <c r="X174" s="9"/>
      <c r="Y174" s="9"/>
      <c r="Z174" s="9"/>
      <c r="AA174" s="9"/>
      <c r="AB174" s="9"/>
      <c r="AC174" s="9"/>
      <c r="AD174" s="9"/>
      <c r="AE174" s="9"/>
      <c r="AF174" s="9"/>
      <c r="AG174" s="9"/>
      <c r="AH174" s="9"/>
      <c r="AI174" s="9"/>
      <c r="AJ174" s="9"/>
      <c r="AK174" s="9"/>
      <c r="AL174" s="9"/>
      <c r="AM174" s="9"/>
      <c r="AN174" s="9"/>
      <c r="AO174" s="9"/>
      <c r="AP174" s="9"/>
    </row>
    <row r="175" ht="12.0" customHeight="1">
      <c r="A175" s="9"/>
      <c r="B175" s="9"/>
      <c r="C175" s="9"/>
      <c r="D175" s="9"/>
      <c r="E175" s="294"/>
      <c r="F175" s="237"/>
      <c r="G175" s="9"/>
      <c r="H175" s="9"/>
      <c r="I175" s="9"/>
      <c r="J175" s="9"/>
      <c r="K175" s="9"/>
      <c r="L175" s="9"/>
      <c r="M175" s="9"/>
      <c r="N175" s="9"/>
      <c r="O175" s="9"/>
      <c r="P175" s="9"/>
      <c r="Q175" s="9"/>
      <c r="R175" s="9"/>
      <c r="S175" s="9"/>
      <c r="T175" s="237"/>
      <c r="U175" s="9"/>
      <c r="V175" s="9"/>
      <c r="W175" s="9"/>
      <c r="X175" s="9"/>
      <c r="Y175" s="9"/>
      <c r="Z175" s="9"/>
      <c r="AA175" s="9"/>
      <c r="AB175" s="9"/>
      <c r="AC175" s="9"/>
      <c r="AD175" s="9"/>
      <c r="AE175" s="9"/>
      <c r="AF175" s="9"/>
      <c r="AG175" s="9"/>
      <c r="AH175" s="9"/>
      <c r="AI175" s="9"/>
      <c r="AJ175" s="9"/>
      <c r="AK175" s="9"/>
      <c r="AL175" s="9"/>
      <c r="AM175" s="9"/>
      <c r="AN175" s="9"/>
      <c r="AO175" s="9"/>
      <c r="AP175" s="9"/>
    </row>
    <row r="176" ht="12.0" customHeight="1">
      <c r="A176" s="9"/>
      <c r="B176" s="9"/>
      <c r="C176" s="9"/>
      <c r="D176" s="9"/>
      <c r="E176" s="294"/>
      <c r="F176" s="237"/>
      <c r="G176" s="9"/>
      <c r="H176" s="9"/>
      <c r="I176" s="9"/>
      <c r="J176" s="9"/>
      <c r="K176" s="9"/>
      <c r="L176" s="9"/>
      <c r="M176" s="9"/>
      <c r="N176" s="9"/>
      <c r="O176" s="9"/>
      <c r="P176" s="9"/>
      <c r="Q176" s="9"/>
      <c r="R176" s="9"/>
      <c r="S176" s="9"/>
      <c r="T176" s="237"/>
      <c r="U176" s="9"/>
      <c r="V176" s="9"/>
      <c r="W176" s="9"/>
      <c r="X176" s="9"/>
      <c r="Y176" s="9"/>
      <c r="Z176" s="9"/>
      <c r="AA176" s="9"/>
      <c r="AB176" s="9"/>
      <c r="AC176" s="9"/>
      <c r="AD176" s="9"/>
      <c r="AE176" s="9"/>
      <c r="AF176" s="9"/>
      <c r="AG176" s="9"/>
      <c r="AH176" s="9"/>
      <c r="AI176" s="9"/>
      <c r="AJ176" s="9"/>
      <c r="AK176" s="9"/>
      <c r="AL176" s="9"/>
      <c r="AM176" s="9"/>
      <c r="AN176" s="9"/>
      <c r="AO176" s="9"/>
      <c r="AP176" s="9"/>
    </row>
    <row r="177" ht="12.0" customHeight="1">
      <c r="A177" s="9"/>
      <c r="B177" s="9"/>
      <c r="C177" s="9"/>
      <c r="D177" s="9"/>
      <c r="E177" s="294"/>
      <c r="F177" s="237"/>
      <c r="G177" s="9"/>
      <c r="H177" s="9"/>
      <c r="I177" s="9"/>
      <c r="J177" s="9"/>
      <c r="K177" s="9"/>
      <c r="L177" s="9"/>
      <c r="M177" s="9"/>
      <c r="N177" s="9"/>
      <c r="O177" s="9"/>
      <c r="P177" s="9"/>
      <c r="Q177" s="9"/>
      <c r="R177" s="9"/>
      <c r="S177" s="9"/>
      <c r="T177" s="237"/>
      <c r="U177" s="9"/>
      <c r="V177" s="9"/>
      <c r="W177" s="9"/>
      <c r="X177" s="9"/>
      <c r="Y177" s="9"/>
      <c r="Z177" s="9"/>
      <c r="AA177" s="9"/>
      <c r="AB177" s="9"/>
      <c r="AC177" s="9"/>
      <c r="AD177" s="9"/>
      <c r="AE177" s="9"/>
      <c r="AF177" s="9"/>
      <c r="AG177" s="9"/>
      <c r="AH177" s="9"/>
      <c r="AI177" s="9"/>
      <c r="AJ177" s="9"/>
      <c r="AK177" s="9"/>
      <c r="AL177" s="9"/>
      <c r="AM177" s="9"/>
      <c r="AN177" s="9"/>
      <c r="AO177" s="9"/>
      <c r="AP177" s="9"/>
    </row>
    <row r="178" ht="12.0" customHeight="1">
      <c r="A178" s="9"/>
      <c r="B178" s="9"/>
      <c r="C178" s="9"/>
      <c r="D178" s="9"/>
      <c r="E178" s="294"/>
      <c r="F178" s="237"/>
      <c r="G178" s="9"/>
      <c r="H178" s="9"/>
      <c r="I178" s="9"/>
      <c r="J178" s="9"/>
      <c r="K178" s="9"/>
      <c r="L178" s="9"/>
      <c r="M178" s="9"/>
      <c r="N178" s="9"/>
      <c r="O178" s="9"/>
      <c r="P178" s="9"/>
      <c r="Q178" s="9"/>
      <c r="R178" s="9"/>
      <c r="S178" s="9"/>
      <c r="T178" s="237"/>
      <c r="U178" s="9"/>
      <c r="V178" s="9"/>
      <c r="W178" s="9"/>
      <c r="X178" s="9"/>
      <c r="Y178" s="9"/>
      <c r="Z178" s="9"/>
      <c r="AA178" s="9"/>
      <c r="AB178" s="9"/>
      <c r="AC178" s="9"/>
      <c r="AD178" s="9"/>
      <c r="AE178" s="9"/>
      <c r="AF178" s="9"/>
      <c r="AG178" s="9"/>
      <c r="AH178" s="9"/>
      <c r="AI178" s="9"/>
      <c r="AJ178" s="9"/>
      <c r="AK178" s="9"/>
      <c r="AL178" s="9"/>
      <c r="AM178" s="9"/>
      <c r="AN178" s="9"/>
      <c r="AO178" s="9"/>
      <c r="AP178" s="9"/>
    </row>
    <row r="179" ht="12.0" customHeight="1">
      <c r="A179" s="9"/>
      <c r="B179" s="9"/>
      <c r="C179" s="9"/>
      <c r="D179" s="9"/>
      <c r="E179" s="294"/>
      <c r="F179" s="237"/>
      <c r="G179" s="9"/>
      <c r="H179" s="9"/>
      <c r="I179" s="9"/>
      <c r="J179" s="9"/>
      <c r="K179" s="9"/>
      <c r="L179" s="9"/>
      <c r="M179" s="9"/>
      <c r="N179" s="9"/>
      <c r="O179" s="9"/>
      <c r="P179" s="9"/>
      <c r="Q179" s="9"/>
      <c r="R179" s="9"/>
      <c r="S179" s="9"/>
      <c r="T179" s="237"/>
      <c r="U179" s="9"/>
      <c r="V179" s="9"/>
      <c r="W179" s="9"/>
      <c r="X179" s="9"/>
      <c r="Y179" s="9"/>
      <c r="Z179" s="9"/>
      <c r="AA179" s="9"/>
      <c r="AB179" s="9"/>
      <c r="AC179" s="9"/>
      <c r="AD179" s="9"/>
      <c r="AE179" s="9"/>
      <c r="AF179" s="9"/>
      <c r="AG179" s="9"/>
      <c r="AH179" s="9"/>
      <c r="AI179" s="9"/>
      <c r="AJ179" s="9"/>
      <c r="AK179" s="9"/>
      <c r="AL179" s="9"/>
      <c r="AM179" s="9"/>
      <c r="AN179" s="9"/>
      <c r="AO179" s="9"/>
      <c r="AP179" s="9"/>
    </row>
    <row r="180" ht="12.0" customHeight="1">
      <c r="A180" s="9"/>
      <c r="B180" s="9"/>
      <c r="C180" s="9"/>
      <c r="D180" s="9"/>
      <c r="E180" s="294"/>
      <c r="F180" s="237"/>
      <c r="G180" s="9"/>
      <c r="H180" s="9"/>
      <c r="I180" s="9"/>
      <c r="J180" s="9"/>
      <c r="K180" s="9"/>
      <c r="L180" s="9"/>
      <c r="M180" s="9"/>
      <c r="N180" s="9"/>
      <c r="O180" s="9"/>
      <c r="P180" s="9"/>
      <c r="Q180" s="9"/>
      <c r="R180" s="9"/>
      <c r="S180" s="9"/>
      <c r="T180" s="237"/>
      <c r="U180" s="9"/>
      <c r="V180" s="9"/>
      <c r="W180" s="9"/>
      <c r="X180" s="9"/>
      <c r="Y180" s="9"/>
      <c r="Z180" s="9"/>
      <c r="AA180" s="9"/>
      <c r="AB180" s="9"/>
      <c r="AC180" s="9"/>
      <c r="AD180" s="9"/>
      <c r="AE180" s="9"/>
      <c r="AF180" s="9"/>
      <c r="AG180" s="9"/>
      <c r="AH180" s="9"/>
      <c r="AI180" s="9"/>
      <c r="AJ180" s="9"/>
      <c r="AK180" s="9"/>
      <c r="AL180" s="9"/>
      <c r="AM180" s="9"/>
      <c r="AN180" s="9"/>
      <c r="AO180" s="9"/>
      <c r="AP180" s="9"/>
    </row>
    <row r="181" ht="12.0" customHeight="1">
      <c r="A181" s="9"/>
      <c r="B181" s="9"/>
      <c r="C181" s="9"/>
      <c r="D181" s="9"/>
      <c r="E181" s="294"/>
      <c r="F181" s="237"/>
      <c r="G181" s="9"/>
      <c r="H181" s="9"/>
      <c r="I181" s="9"/>
      <c r="J181" s="9"/>
      <c r="K181" s="9"/>
      <c r="L181" s="9"/>
      <c r="M181" s="9"/>
      <c r="N181" s="9"/>
      <c r="O181" s="9"/>
      <c r="P181" s="9"/>
      <c r="Q181" s="9"/>
      <c r="R181" s="9"/>
      <c r="S181" s="9"/>
      <c r="T181" s="237"/>
      <c r="U181" s="9"/>
      <c r="V181" s="9"/>
      <c r="W181" s="9"/>
      <c r="X181" s="9"/>
      <c r="Y181" s="9"/>
      <c r="Z181" s="9"/>
      <c r="AA181" s="9"/>
      <c r="AB181" s="9"/>
      <c r="AC181" s="9"/>
      <c r="AD181" s="9"/>
      <c r="AE181" s="9"/>
      <c r="AF181" s="9"/>
      <c r="AG181" s="9"/>
      <c r="AH181" s="9"/>
      <c r="AI181" s="9"/>
      <c r="AJ181" s="9"/>
      <c r="AK181" s="9"/>
      <c r="AL181" s="9"/>
      <c r="AM181" s="9"/>
      <c r="AN181" s="9"/>
      <c r="AO181" s="9"/>
      <c r="AP181" s="9"/>
    </row>
    <row r="182" ht="12.0" customHeight="1">
      <c r="A182" s="9"/>
      <c r="B182" s="9"/>
      <c r="C182" s="9"/>
      <c r="D182" s="9"/>
      <c r="E182" s="294"/>
      <c r="F182" s="237"/>
      <c r="G182" s="9"/>
      <c r="H182" s="9"/>
      <c r="I182" s="9"/>
      <c r="J182" s="9"/>
      <c r="K182" s="9"/>
      <c r="L182" s="9"/>
      <c r="M182" s="9"/>
      <c r="N182" s="9"/>
      <c r="O182" s="9"/>
      <c r="P182" s="9"/>
      <c r="Q182" s="9"/>
      <c r="R182" s="9"/>
      <c r="S182" s="9"/>
      <c r="T182" s="237"/>
      <c r="U182" s="9"/>
      <c r="V182" s="9"/>
      <c r="W182" s="9"/>
      <c r="X182" s="9"/>
      <c r="Y182" s="9"/>
      <c r="Z182" s="9"/>
      <c r="AA182" s="9"/>
      <c r="AB182" s="9"/>
      <c r="AC182" s="9"/>
      <c r="AD182" s="9"/>
      <c r="AE182" s="9"/>
      <c r="AF182" s="9"/>
      <c r="AG182" s="9"/>
      <c r="AH182" s="9"/>
      <c r="AI182" s="9"/>
      <c r="AJ182" s="9"/>
      <c r="AK182" s="9"/>
      <c r="AL182" s="9"/>
      <c r="AM182" s="9"/>
      <c r="AN182" s="9"/>
      <c r="AO182" s="9"/>
      <c r="AP182" s="9"/>
    </row>
    <row r="183" ht="12.0" customHeight="1">
      <c r="A183" s="9"/>
      <c r="B183" s="9"/>
      <c r="C183" s="9"/>
      <c r="D183" s="9"/>
      <c r="E183" s="294"/>
      <c r="F183" s="237"/>
      <c r="G183" s="9"/>
      <c r="H183" s="9"/>
      <c r="I183" s="9"/>
      <c r="J183" s="9"/>
      <c r="K183" s="9"/>
      <c r="L183" s="9"/>
      <c r="M183" s="9"/>
      <c r="N183" s="9"/>
      <c r="O183" s="9"/>
      <c r="P183" s="9"/>
      <c r="Q183" s="9"/>
      <c r="R183" s="9"/>
      <c r="S183" s="9"/>
      <c r="T183" s="237"/>
      <c r="U183" s="9"/>
      <c r="V183" s="9"/>
      <c r="W183" s="9"/>
      <c r="X183" s="9"/>
      <c r="Y183" s="9"/>
      <c r="Z183" s="9"/>
      <c r="AA183" s="9"/>
      <c r="AB183" s="9"/>
      <c r="AC183" s="9"/>
      <c r="AD183" s="9"/>
      <c r="AE183" s="9"/>
      <c r="AF183" s="9"/>
      <c r="AG183" s="9"/>
      <c r="AH183" s="9"/>
      <c r="AI183" s="9"/>
      <c r="AJ183" s="9"/>
      <c r="AK183" s="9"/>
      <c r="AL183" s="9"/>
      <c r="AM183" s="9"/>
      <c r="AN183" s="9"/>
      <c r="AO183" s="9"/>
      <c r="AP183" s="9"/>
    </row>
    <row r="184" ht="12.0" customHeight="1">
      <c r="A184" s="9"/>
      <c r="B184" s="9"/>
      <c r="C184" s="9"/>
      <c r="D184" s="9"/>
      <c r="E184" s="294"/>
      <c r="F184" s="237"/>
      <c r="G184" s="9"/>
      <c r="H184" s="9"/>
      <c r="I184" s="9"/>
      <c r="J184" s="9"/>
      <c r="K184" s="9"/>
      <c r="L184" s="9"/>
      <c r="M184" s="9"/>
      <c r="N184" s="9"/>
      <c r="O184" s="9"/>
      <c r="P184" s="9"/>
      <c r="Q184" s="9"/>
      <c r="R184" s="9"/>
      <c r="S184" s="9"/>
      <c r="T184" s="237"/>
      <c r="U184" s="9"/>
      <c r="V184" s="9"/>
      <c r="W184" s="9"/>
      <c r="X184" s="9"/>
      <c r="Y184" s="9"/>
      <c r="Z184" s="9"/>
      <c r="AA184" s="9"/>
      <c r="AB184" s="9"/>
      <c r="AC184" s="9"/>
      <c r="AD184" s="9"/>
      <c r="AE184" s="9"/>
      <c r="AF184" s="9"/>
      <c r="AG184" s="9"/>
      <c r="AH184" s="9"/>
      <c r="AI184" s="9"/>
      <c r="AJ184" s="9"/>
      <c r="AK184" s="9"/>
      <c r="AL184" s="9"/>
      <c r="AM184" s="9"/>
      <c r="AN184" s="9"/>
      <c r="AO184" s="9"/>
      <c r="AP184" s="9"/>
    </row>
    <row r="185" ht="12.0" customHeight="1">
      <c r="A185" s="9"/>
      <c r="B185" s="9"/>
      <c r="C185" s="9"/>
      <c r="D185" s="9"/>
      <c r="E185" s="294"/>
      <c r="F185" s="237"/>
      <c r="G185" s="9"/>
      <c r="H185" s="9"/>
      <c r="I185" s="9"/>
      <c r="J185" s="9"/>
      <c r="K185" s="9"/>
      <c r="L185" s="9"/>
      <c r="M185" s="9"/>
      <c r="N185" s="9"/>
      <c r="O185" s="9"/>
      <c r="P185" s="9"/>
      <c r="Q185" s="9"/>
      <c r="R185" s="9"/>
      <c r="S185" s="9"/>
      <c r="T185" s="237"/>
      <c r="U185" s="9"/>
      <c r="V185" s="9"/>
      <c r="W185" s="9"/>
      <c r="X185" s="9"/>
      <c r="Y185" s="9"/>
      <c r="Z185" s="9"/>
      <c r="AA185" s="9"/>
      <c r="AB185" s="9"/>
      <c r="AC185" s="9"/>
      <c r="AD185" s="9"/>
      <c r="AE185" s="9"/>
      <c r="AF185" s="9"/>
      <c r="AG185" s="9"/>
      <c r="AH185" s="9"/>
      <c r="AI185" s="9"/>
      <c r="AJ185" s="9"/>
      <c r="AK185" s="9"/>
      <c r="AL185" s="9"/>
      <c r="AM185" s="9"/>
      <c r="AN185" s="9"/>
      <c r="AO185" s="9"/>
      <c r="AP185" s="9"/>
    </row>
    <row r="186" ht="12.0" customHeight="1">
      <c r="A186" s="9"/>
      <c r="B186" s="9"/>
      <c r="C186" s="9"/>
      <c r="D186" s="9"/>
      <c r="E186" s="294"/>
      <c r="F186" s="237"/>
      <c r="G186" s="9"/>
      <c r="H186" s="9"/>
      <c r="I186" s="9"/>
      <c r="J186" s="9"/>
      <c r="K186" s="9"/>
      <c r="L186" s="9"/>
      <c r="M186" s="9"/>
      <c r="N186" s="9"/>
      <c r="O186" s="9"/>
      <c r="P186" s="9"/>
      <c r="Q186" s="9"/>
      <c r="R186" s="9"/>
      <c r="S186" s="9"/>
      <c r="T186" s="237"/>
      <c r="U186" s="9"/>
      <c r="V186" s="9"/>
      <c r="W186" s="9"/>
      <c r="X186" s="9"/>
      <c r="Y186" s="9"/>
      <c r="Z186" s="9"/>
      <c r="AA186" s="9"/>
      <c r="AB186" s="9"/>
      <c r="AC186" s="9"/>
      <c r="AD186" s="9"/>
      <c r="AE186" s="9"/>
      <c r="AF186" s="9"/>
      <c r="AG186" s="9"/>
      <c r="AH186" s="9"/>
      <c r="AI186" s="9"/>
      <c r="AJ186" s="9"/>
      <c r="AK186" s="9"/>
      <c r="AL186" s="9"/>
      <c r="AM186" s="9"/>
      <c r="AN186" s="9"/>
      <c r="AO186" s="9"/>
      <c r="AP186" s="9"/>
    </row>
    <row r="187" ht="12.0" customHeight="1">
      <c r="A187" s="9"/>
      <c r="B187" s="9"/>
      <c r="C187" s="9"/>
      <c r="D187" s="9"/>
      <c r="E187" s="294"/>
      <c r="F187" s="237"/>
      <c r="G187" s="9"/>
      <c r="H187" s="9"/>
      <c r="I187" s="9"/>
      <c r="J187" s="9"/>
      <c r="K187" s="9"/>
      <c r="L187" s="9"/>
      <c r="M187" s="9"/>
      <c r="N187" s="9"/>
      <c r="O187" s="9"/>
      <c r="P187" s="9"/>
      <c r="Q187" s="9"/>
      <c r="R187" s="9"/>
      <c r="S187" s="9"/>
      <c r="T187" s="237"/>
      <c r="U187" s="9"/>
      <c r="V187" s="9"/>
      <c r="W187" s="9"/>
      <c r="X187" s="9"/>
      <c r="Y187" s="9"/>
      <c r="Z187" s="9"/>
      <c r="AA187" s="9"/>
      <c r="AB187" s="9"/>
      <c r="AC187" s="9"/>
      <c r="AD187" s="9"/>
      <c r="AE187" s="9"/>
      <c r="AF187" s="9"/>
      <c r="AG187" s="9"/>
      <c r="AH187" s="9"/>
      <c r="AI187" s="9"/>
      <c r="AJ187" s="9"/>
      <c r="AK187" s="9"/>
      <c r="AL187" s="9"/>
      <c r="AM187" s="9"/>
      <c r="AN187" s="9"/>
      <c r="AO187" s="9"/>
      <c r="AP187" s="9"/>
    </row>
    <row r="188" ht="12.0" customHeight="1">
      <c r="A188" s="9"/>
      <c r="B188" s="9"/>
      <c r="C188" s="9"/>
      <c r="D188" s="9"/>
      <c r="E188" s="294"/>
      <c r="F188" s="237"/>
      <c r="G188" s="9"/>
      <c r="H188" s="9"/>
      <c r="I188" s="9"/>
      <c r="J188" s="9"/>
      <c r="K188" s="9"/>
      <c r="L188" s="9"/>
      <c r="M188" s="9"/>
      <c r="N188" s="9"/>
      <c r="O188" s="9"/>
      <c r="P188" s="9"/>
      <c r="Q188" s="9"/>
      <c r="R188" s="9"/>
      <c r="S188" s="9"/>
      <c r="T188" s="237"/>
      <c r="U188" s="9"/>
      <c r="V188" s="9"/>
      <c r="W188" s="9"/>
      <c r="X188" s="9"/>
      <c r="Y188" s="9"/>
      <c r="Z188" s="9"/>
      <c r="AA188" s="9"/>
      <c r="AB188" s="9"/>
      <c r="AC188" s="9"/>
      <c r="AD188" s="9"/>
      <c r="AE188" s="9"/>
      <c r="AF188" s="9"/>
      <c r="AG188" s="9"/>
      <c r="AH188" s="9"/>
      <c r="AI188" s="9"/>
      <c r="AJ188" s="9"/>
      <c r="AK188" s="9"/>
      <c r="AL188" s="9"/>
      <c r="AM188" s="9"/>
      <c r="AN188" s="9"/>
      <c r="AO188" s="9"/>
      <c r="AP188" s="9"/>
    </row>
    <row r="189" ht="12.0" customHeight="1">
      <c r="A189" s="9"/>
      <c r="B189" s="9"/>
      <c r="C189" s="9"/>
      <c r="D189" s="9"/>
      <c r="E189" s="294"/>
      <c r="F189" s="237"/>
      <c r="G189" s="9"/>
      <c r="H189" s="9"/>
      <c r="I189" s="9"/>
      <c r="J189" s="9"/>
      <c r="K189" s="9"/>
      <c r="L189" s="9"/>
      <c r="M189" s="9"/>
      <c r="N189" s="9"/>
      <c r="O189" s="9"/>
      <c r="P189" s="9"/>
      <c r="Q189" s="9"/>
      <c r="R189" s="9"/>
      <c r="S189" s="9"/>
      <c r="T189" s="237"/>
      <c r="U189" s="9"/>
      <c r="V189" s="9"/>
      <c r="W189" s="9"/>
      <c r="X189" s="9"/>
      <c r="Y189" s="9"/>
      <c r="Z189" s="9"/>
      <c r="AA189" s="9"/>
      <c r="AB189" s="9"/>
      <c r="AC189" s="9"/>
      <c r="AD189" s="9"/>
      <c r="AE189" s="9"/>
      <c r="AF189" s="9"/>
      <c r="AG189" s="9"/>
      <c r="AH189" s="9"/>
      <c r="AI189" s="9"/>
      <c r="AJ189" s="9"/>
      <c r="AK189" s="9"/>
      <c r="AL189" s="9"/>
      <c r="AM189" s="9"/>
      <c r="AN189" s="9"/>
      <c r="AO189" s="9"/>
      <c r="AP189" s="9"/>
    </row>
    <row r="190" ht="12.0" customHeight="1">
      <c r="A190" s="9"/>
      <c r="B190" s="9"/>
      <c r="C190" s="9"/>
      <c r="D190" s="9"/>
      <c r="E190" s="294"/>
      <c r="F190" s="237"/>
      <c r="G190" s="9"/>
      <c r="H190" s="9"/>
      <c r="I190" s="9"/>
      <c r="J190" s="9"/>
      <c r="K190" s="9"/>
      <c r="L190" s="9"/>
      <c r="M190" s="9"/>
      <c r="N190" s="9"/>
      <c r="O190" s="9"/>
      <c r="P190" s="9"/>
      <c r="Q190" s="9"/>
      <c r="R190" s="9"/>
      <c r="S190" s="9"/>
      <c r="T190" s="237"/>
      <c r="U190" s="9"/>
      <c r="V190" s="9"/>
      <c r="W190" s="9"/>
      <c r="X190" s="9"/>
      <c r="Y190" s="9"/>
      <c r="Z190" s="9"/>
      <c r="AA190" s="9"/>
      <c r="AB190" s="9"/>
      <c r="AC190" s="9"/>
      <c r="AD190" s="9"/>
      <c r="AE190" s="9"/>
      <c r="AF190" s="9"/>
      <c r="AG190" s="9"/>
      <c r="AH190" s="9"/>
      <c r="AI190" s="9"/>
      <c r="AJ190" s="9"/>
      <c r="AK190" s="9"/>
      <c r="AL190" s="9"/>
      <c r="AM190" s="9"/>
      <c r="AN190" s="9"/>
      <c r="AO190" s="9"/>
      <c r="AP190" s="9"/>
    </row>
    <row r="191" ht="12.0" customHeight="1">
      <c r="A191" s="9"/>
      <c r="B191" s="9"/>
      <c r="C191" s="9"/>
      <c r="D191" s="9"/>
      <c r="E191" s="294"/>
      <c r="F191" s="237"/>
      <c r="G191" s="9"/>
      <c r="H191" s="9"/>
      <c r="I191" s="9"/>
      <c r="J191" s="9"/>
      <c r="K191" s="9"/>
      <c r="L191" s="9"/>
      <c r="M191" s="9"/>
      <c r="N191" s="9"/>
      <c r="O191" s="9"/>
      <c r="P191" s="9"/>
      <c r="Q191" s="9"/>
      <c r="R191" s="9"/>
      <c r="S191" s="9"/>
      <c r="T191" s="237"/>
      <c r="U191" s="9"/>
      <c r="V191" s="9"/>
      <c r="W191" s="9"/>
      <c r="X191" s="9"/>
      <c r="Y191" s="9"/>
      <c r="Z191" s="9"/>
      <c r="AA191" s="9"/>
      <c r="AB191" s="9"/>
      <c r="AC191" s="9"/>
      <c r="AD191" s="9"/>
      <c r="AE191" s="9"/>
      <c r="AF191" s="9"/>
      <c r="AG191" s="9"/>
      <c r="AH191" s="9"/>
      <c r="AI191" s="9"/>
      <c r="AJ191" s="9"/>
      <c r="AK191" s="9"/>
      <c r="AL191" s="9"/>
      <c r="AM191" s="9"/>
      <c r="AN191" s="9"/>
      <c r="AO191" s="9"/>
      <c r="AP191" s="9"/>
    </row>
    <row r="192" ht="12.0" customHeight="1">
      <c r="A192" s="9"/>
      <c r="B192" s="9"/>
      <c r="C192" s="9"/>
      <c r="D192" s="9"/>
      <c r="E192" s="294"/>
      <c r="F192" s="237"/>
      <c r="G192" s="9"/>
      <c r="H192" s="9"/>
      <c r="I192" s="9"/>
      <c r="J192" s="9"/>
      <c r="K192" s="9"/>
      <c r="L192" s="9"/>
      <c r="M192" s="9"/>
      <c r="N192" s="9"/>
      <c r="O192" s="9"/>
      <c r="P192" s="9"/>
      <c r="Q192" s="9"/>
      <c r="R192" s="9"/>
      <c r="S192" s="9"/>
      <c r="T192" s="237"/>
      <c r="U192" s="9"/>
      <c r="V192" s="9"/>
      <c r="W192" s="9"/>
      <c r="X192" s="9"/>
      <c r="Y192" s="9"/>
      <c r="Z192" s="9"/>
      <c r="AA192" s="9"/>
      <c r="AB192" s="9"/>
      <c r="AC192" s="9"/>
      <c r="AD192" s="9"/>
      <c r="AE192" s="9"/>
      <c r="AF192" s="9"/>
      <c r="AG192" s="9"/>
      <c r="AH192" s="9"/>
      <c r="AI192" s="9"/>
      <c r="AJ192" s="9"/>
      <c r="AK192" s="9"/>
      <c r="AL192" s="9"/>
      <c r="AM192" s="9"/>
      <c r="AN192" s="9"/>
      <c r="AO192" s="9"/>
      <c r="AP192" s="9"/>
    </row>
    <row r="193" ht="12.0" customHeight="1">
      <c r="A193" s="9"/>
      <c r="B193" s="9"/>
      <c r="C193" s="9"/>
      <c r="D193" s="9"/>
      <c r="E193" s="294"/>
      <c r="F193" s="237"/>
      <c r="G193" s="9"/>
      <c r="H193" s="9"/>
      <c r="I193" s="9"/>
      <c r="J193" s="9"/>
      <c r="K193" s="9"/>
      <c r="L193" s="9"/>
      <c r="M193" s="9"/>
      <c r="N193" s="9"/>
      <c r="O193" s="9"/>
      <c r="P193" s="9"/>
      <c r="Q193" s="9"/>
      <c r="R193" s="9"/>
      <c r="S193" s="9"/>
      <c r="T193" s="237"/>
      <c r="U193" s="9"/>
      <c r="V193" s="9"/>
      <c r="W193" s="9"/>
      <c r="X193" s="9"/>
      <c r="Y193" s="9"/>
      <c r="Z193" s="9"/>
      <c r="AA193" s="9"/>
      <c r="AB193" s="9"/>
      <c r="AC193" s="9"/>
      <c r="AD193" s="9"/>
      <c r="AE193" s="9"/>
      <c r="AF193" s="9"/>
      <c r="AG193" s="9"/>
      <c r="AH193" s="9"/>
      <c r="AI193" s="9"/>
      <c r="AJ193" s="9"/>
      <c r="AK193" s="9"/>
      <c r="AL193" s="9"/>
      <c r="AM193" s="9"/>
      <c r="AN193" s="9"/>
      <c r="AO193" s="9"/>
      <c r="AP193" s="9"/>
    </row>
    <row r="194" ht="12.0" customHeight="1">
      <c r="A194" s="9"/>
      <c r="B194" s="9"/>
      <c r="C194" s="9"/>
      <c r="D194" s="9"/>
      <c r="E194" s="294"/>
      <c r="F194" s="237"/>
      <c r="G194" s="9"/>
      <c r="H194" s="9"/>
      <c r="I194" s="9"/>
      <c r="J194" s="9"/>
      <c r="K194" s="9"/>
      <c r="L194" s="9"/>
      <c r="M194" s="9"/>
      <c r="N194" s="9"/>
      <c r="O194" s="9"/>
      <c r="P194" s="9"/>
      <c r="Q194" s="9"/>
      <c r="R194" s="9"/>
      <c r="S194" s="9"/>
      <c r="T194" s="237"/>
      <c r="U194" s="9"/>
      <c r="V194" s="9"/>
      <c r="W194" s="9"/>
      <c r="X194" s="9"/>
      <c r="Y194" s="9"/>
      <c r="Z194" s="9"/>
      <c r="AA194" s="9"/>
      <c r="AB194" s="9"/>
      <c r="AC194" s="9"/>
      <c r="AD194" s="9"/>
      <c r="AE194" s="9"/>
      <c r="AF194" s="9"/>
      <c r="AG194" s="9"/>
      <c r="AH194" s="9"/>
      <c r="AI194" s="9"/>
      <c r="AJ194" s="9"/>
      <c r="AK194" s="9"/>
      <c r="AL194" s="9"/>
      <c r="AM194" s="9"/>
      <c r="AN194" s="9"/>
      <c r="AO194" s="9"/>
      <c r="AP194" s="9"/>
    </row>
    <row r="195" ht="12.0" customHeight="1">
      <c r="A195" s="9"/>
      <c r="B195" s="9"/>
      <c r="C195" s="9"/>
      <c r="D195" s="9"/>
      <c r="E195" s="294"/>
      <c r="F195" s="237"/>
      <c r="G195" s="9"/>
      <c r="H195" s="9"/>
      <c r="I195" s="9"/>
      <c r="J195" s="9"/>
      <c r="K195" s="9"/>
      <c r="L195" s="9"/>
      <c r="M195" s="9"/>
      <c r="N195" s="9"/>
      <c r="O195" s="9"/>
      <c r="P195" s="9"/>
      <c r="Q195" s="9"/>
      <c r="R195" s="9"/>
      <c r="S195" s="9"/>
      <c r="T195" s="237"/>
      <c r="U195" s="9"/>
      <c r="V195" s="9"/>
      <c r="W195" s="9"/>
      <c r="X195" s="9"/>
      <c r="Y195" s="9"/>
      <c r="Z195" s="9"/>
      <c r="AA195" s="9"/>
      <c r="AB195" s="9"/>
      <c r="AC195" s="9"/>
      <c r="AD195" s="9"/>
      <c r="AE195" s="9"/>
      <c r="AF195" s="9"/>
      <c r="AG195" s="9"/>
      <c r="AH195" s="9"/>
      <c r="AI195" s="9"/>
      <c r="AJ195" s="9"/>
      <c r="AK195" s="9"/>
      <c r="AL195" s="9"/>
      <c r="AM195" s="9"/>
      <c r="AN195" s="9"/>
      <c r="AO195" s="9"/>
      <c r="AP195" s="9"/>
    </row>
    <row r="196" ht="12.0" customHeight="1">
      <c r="A196" s="9"/>
      <c r="B196" s="9"/>
      <c r="C196" s="9"/>
      <c r="D196" s="9"/>
      <c r="E196" s="294"/>
      <c r="F196" s="237"/>
      <c r="G196" s="9"/>
      <c r="H196" s="9"/>
      <c r="I196" s="9"/>
      <c r="J196" s="9"/>
      <c r="K196" s="9"/>
      <c r="L196" s="9"/>
      <c r="M196" s="9"/>
      <c r="N196" s="9"/>
      <c r="O196" s="9"/>
      <c r="P196" s="9"/>
      <c r="Q196" s="9"/>
      <c r="R196" s="9"/>
      <c r="S196" s="9"/>
      <c r="T196" s="237"/>
      <c r="U196" s="9"/>
      <c r="V196" s="9"/>
      <c r="W196" s="9"/>
      <c r="X196" s="9"/>
      <c r="Y196" s="9"/>
      <c r="Z196" s="9"/>
      <c r="AA196" s="9"/>
      <c r="AB196" s="9"/>
      <c r="AC196" s="9"/>
      <c r="AD196" s="9"/>
      <c r="AE196" s="9"/>
      <c r="AF196" s="9"/>
      <c r="AG196" s="9"/>
      <c r="AH196" s="9"/>
      <c r="AI196" s="9"/>
      <c r="AJ196" s="9"/>
      <c r="AK196" s="9"/>
      <c r="AL196" s="9"/>
      <c r="AM196" s="9"/>
      <c r="AN196" s="9"/>
      <c r="AO196" s="9"/>
      <c r="AP196" s="9"/>
    </row>
    <row r="197" ht="12.0" customHeight="1">
      <c r="A197" s="9"/>
      <c r="B197" s="9"/>
      <c r="C197" s="9"/>
      <c r="D197" s="9"/>
      <c r="E197" s="294"/>
      <c r="F197" s="237"/>
      <c r="G197" s="9"/>
      <c r="H197" s="9"/>
      <c r="I197" s="9"/>
      <c r="J197" s="9"/>
      <c r="K197" s="9"/>
      <c r="L197" s="9"/>
      <c r="M197" s="9"/>
      <c r="N197" s="9"/>
      <c r="O197" s="9"/>
      <c r="P197" s="9"/>
      <c r="Q197" s="9"/>
      <c r="R197" s="9"/>
      <c r="S197" s="9"/>
      <c r="T197" s="237"/>
      <c r="U197" s="9"/>
      <c r="V197" s="9"/>
      <c r="W197" s="9"/>
      <c r="X197" s="9"/>
      <c r="Y197" s="9"/>
      <c r="Z197" s="9"/>
      <c r="AA197" s="9"/>
      <c r="AB197" s="9"/>
      <c r="AC197" s="9"/>
      <c r="AD197" s="9"/>
      <c r="AE197" s="9"/>
      <c r="AF197" s="9"/>
      <c r="AG197" s="9"/>
      <c r="AH197" s="9"/>
      <c r="AI197" s="9"/>
      <c r="AJ197" s="9"/>
      <c r="AK197" s="9"/>
      <c r="AL197" s="9"/>
      <c r="AM197" s="9"/>
      <c r="AN197" s="9"/>
      <c r="AO197" s="9"/>
      <c r="AP197" s="9"/>
    </row>
    <row r="198" ht="12.0" customHeight="1">
      <c r="A198" s="9"/>
      <c r="B198" s="9"/>
      <c r="C198" s="9"/>
      <c r="D198" s="9"/>
      <c r="E198" s="294"/>
      <c r="F198" s="237"/>
      <c r="G198" s="9"/>
      <c r="H198" s="9"/>
      <c r="I198" s="9"/>
      <c r="J198" s="9"/>
      <c r="K198" s="9"/>
      <c r="L198" s="9"/>
      <c r="M198" s="9"/>
      <c r="N198" s="9"/>
      <c r="O198" s="9"/>
      <c r="P198" s="9"/>
      <c r="Q198" s="9"/>
      <c r="R198" s="9"/>
      <c r="S198" s="9"/>
      <c r="T198" s="237"/>
      <c r="U198" s="9"/>
      <c r="V198" s="9"/>
      <c r="W198" s="9"/>
      <c r="X198" s="9"/>
      <c r="Y198" s="9"/>
      <c r="Z198" s="9"/>
      <c r="AA198" s="9"/>
      <c r="AB198" s="9"/>
      <c r="AC198" s="9"/>
      <c r="AD198" s="9"/>
      <c r="AE198" s="9"/>
      <c r="AF198" s="9"/>
      <c r="AG198" s="9"/>
      <c r="AH198" s="9"/>
      <c r="AI198" s="9"/>
      <c r="AJ198" s="9"/>
      <c r="AK198" s="9"/>
      <c r="AL198" s="9"/>
      <c r="AM198" s="9"/>
      <c r="AN198" s="9"/>
      <c r="AO198" s="9"/>
      <c r="AP198" s="9"/>
    </row>
    <row r="199" ht="12.0" customHeight="1">
      <c r="A199" s="9"/>
      <c r="B199" s="9"/>
      <c r="C199" s="9"/>
      <c r="D199" s="9"/>
      <c r="E199" s="294"/>
      <c r="F199" s="237"/>
      <c r="G199" s="9"/>
      <c r="H199" s="9"/>
      <c r="I199" s="9"/>
      <c r="J199" s="9"/>
      <c r="K199" s="9"/>
      <c r="L199" s="9"/>
      <c r="M199" s="9"/>
      <c r="N199" s="9"/>
      <c r="O199" s="9"/>
      <c r="P199" s="9"/>
      <c r="Q199" s="9"/>
      <c r="R199" s="9"/>
      <c r="S199" s="9"/>
      <c r="T199" s="237"/>
      <c r="U199" s="9"/>
      <c r="V199" s="9"/>
      <c r="W199" s="9"/>
      <c r="X199" s="9"/>
      <c r="Y199" s="9"/>
      <c r="Z199" s="9"/>
      <c r="AA199" s="9"/>
      <c r="AB199" s="9"/>
      <c r="AC199" s="9"/>
      <c r="AD199" s="9"/>
      <c r="AE199" s="9"/>
      <c r="AF199" s="9"/>
      <c r="AG199" s="9"/>
      <c r="AH199" s="9"/>
      <c r="AI199" s="9"/>
      <c r="AJ199" s="9"/>
      <c r="AK199" s="9"/>
      <c r="AL199" s="9"/>
      <c r="AM199" s="9"/>
      <c r="AN199" s="9"/>
      <c r="AO199" s="9"/>
      <c r="AP199" s="9"/>
    </row>
    <row r="200" ht="12.0" customHeight="1">
      <c r="A200" s="9"/>
      <c r="B200" s="9"/>
      <c r="C200" s="9"/>
      <c r="D200" s="9"/>
      <c r="E200" s="294"/>
      <c r="F200" s="237"/>
      <c r="G200" s="9"/>
      <c r="H200" s="9"/>
      <c r="I200" s="9"/>
      <c r="J200" s="9"/>
      <c r="K200" s="9"/>
      <c r="L200" s="9"/>
      <c r="M200" s="9"/>
      <c r="N200" s="9"/>
      <c r="O200" s="9"/>
      <c r="P200" s="9"/>
      <c r="Q200" s="9"/>
      <c r="R200" s="9"/>
      <c r="S200" s="9"/>
      <c r="T200" s="237"/>
      <c r="U200" s="9"/>
      <c r="V200" s="9"/>
      <c r="W200" s="9"/>
      <c r="X200" s="9"/>
      <c r="Y200" s="9"/>
      <c r="Z200" s="9"/>
      <c r="AA200" s="9"/>
      <c r="AB200" s="9"/>
      <c r="AC200" s="9"/>
      <c r="AD200" s="9"/>
      <c r="AE200" s="9"/>
      <c r="AF200" s="9"/>
      <c r="AG200" s="9"/>
      <c r="AH200" s="9"/>
      <c r="AI200" s="9"/>
      <c r="AJ200" s="9"/>
      <c r="AK200" s="9"/>
      <c r="AL200" s="9"/>
      <c r="AM200" s="9"/>
      <c r="AN200" s="9"/>
      <c r="AO200" s="9"/>
      <c r="AP200" s="9"/>
    </row>
    <row r="201" ht="12.0" customHeight="1">
      <c r="A201" s="9"/>
      <c r="B201" s="9"/>
      <c r="C201" s="9"/>
      <c r="D201" s="9"/>
      <c r="E201" s="294"/>
      <c r="F201" s="237"/>
      <c r="G201" s="9"/>
      <c r="H201" s="9"/>
      <c r="I201" s="9"/>
      <c r="J201" s="9"/>
      <c r="K201" s="9"/>
      <c r="L201" s="9"/>
      <c r="M201" s="9"/>
      <c r="N201" s="9"/>
      <c r="O201" s="9"/>
      <c r="P201" s="9"/>
      <c r="Q201" s="9"/>
      <c r="R201" s="9"/>
      <c r="S201" s="9"/>
      <c r="T201" s="237"/>
      <c r="U201" s="9"/>
      <c r="V201" s="9"/>
      <c r="W201" s="9"/>
      <c r="X201" s="9"/>
      <c r="Y201" s="9"/>
      <c r="Z201" s="9"/>
      <c r="AA201" s="9"/>
      <c r="AB201" s="9"/>
      <c r="AC201" s="9"/>
      <c r="AD201" s="9"/>
      <c r="AE201" s="9"/>
      <c r="AF201" s="9"/>
      <c r="AG201" s="9"/>
      <c r="AH201" s="9"/>
      <c r="AI201" s="9"/>
      <c r="AJ201" s="9"/>
      <c r="AK201" s="9"/>
      <c r="AL201" s="9"/>
      <c r="AM201" s="9"/>
      <c r="AN201" s="9"/>
      <c r="AO201" s="9"/>
      <c r="AP201" s="9"/>
    </row>
    <row r="202" ht="12.0" customHeight="1">
      <c r="A202" s="9"/>
      <c r="B202" s="9"/>
      <c r="C202" s="9"/>
      <c r="D202" s="9"/>
      <c r="E202" s="294"/>
      <c r="F202" s="237"/>
      <c r="G202" s="9"/>
      <c r="H202" s="9"/>
      <c r="I202" s="9"/>
      <c r="J202" s="9"/>
      <c r="K202" s="9"/>
      <c r="L202" s="9"/>
      <c r="M202" s="9"/>
      <c r="N202" s="9"/>
      <c r="O202" s="9"/>
      <c r="P202" s="9"/>
      <c r="Q202" s="9"/>
      <c r="R202" s="9"/>
      <c r="S202" s="9"/>
      <c r="T202" s="237"/>
      <c r="U202" s="9"/>
      <c r="V202" s="9"/>
      <c r="W202" s="9"/>
      <c r="X202" s="9"/>
      <c r="Y202" s="9"/>
      <c r="Z202" s="9"/>
      <c r="AA202" s="9"/>
      <c r="AB202" s="9"/>
      <c r="AC202" s="9"/>
      <c r="AD202" s="9"/>
      <c r="AE202" s="9"/>
      <c r="AF202" s="9"/>
      <c r="AG202" s="9"/>
      <c r="AH202" s="9"/>
      <c r="AI202" s="9"/>
      <c r="AJ202" s="9"/>
      <c r="AK202" s="9"/>
      <c r="AL202" s="9"/>
      <c r="AM202" s="9"/>
      <c r="AN202" s="9"/>
      <c r="AO202" s="9"/>
      <c r="AP202" s="9"/>
    </row>
    <row r="203" ht="12.0" customHeight="1">
      <c r="A203" s="9"/>
      <c r="B203" s="9"/>
      <c r="C203" s="9"/>
      <c r="D203" s="9"/>
      <c r="E203" s="294"/>
      <c r="F203" s="237"/>
      <c r="G203" s="9"/>
      <c r="H203" s="9"/>
      <c r="I203" s="9"/>
      <c r="J203" s="9"/>
      <c r="K203" s="9"/>
      <c r="L203" s="9"/>
      <c r="M203" s="9"/>
      <c r="N203" s="9"/>
      <c r="O203" s="9"/>
      <c r="P203" s="9"/>
      <c r="Q203" s="9"/>
      <c r="R203" s="9"/>
      <c r="S203" s="9"/>
      <c r="T203" s="237"/>
      <c r="U203" s="9"/>
      <c r="V203" s="9"/>
      <c r="W203" s="9"/>
      <c r="X203" s="9"/>
      <c r="Y203" s="9"/>
      <c r="Z203" s="9"/>
      <c r="AA203" s="9"/>
      <c r="AB203" s="9"/>
      <c r="AC203" s="9"/>
      <c r="AD203" s="9"/>
      <c r="AE203" s="9"/>
      <c r="AF203" s="9"/>
      <c r="AG203" s="9"/>
      <c r="AH203" s="9"/>
      <c r="AI203" s="9"/>
      <c r="AJ203" s="9"/>
      <c r="AK203" s="9"/>
      <c r="AL203" s="9"/>
      <c r="AM203" s="9"/>
      <c r="AN203" s="9"/>
      <c r="AO203" s="9"/>
      <c r="AP203" s="9"/>
    </row>
    <row r="204" ht="12.0" customHeight="1">
      <c r="A204" s="9"/>
      <c r="B204" s="9"/>
      <c r="C204" s="9"/>
      <c r="D204" s="9"/>
      <c r="E204" s="294"/>
      <c r="F204" s="237"/>
      <c r="G204" s="9"/>
      <c r="H204" s="9"/>
      <c r="I204" s="9"/>
      <c r="J204" s="9"/>
      <c r="K204" s="9"/>
      <c r="L204" s="9"/>
      <c r="M204" s="9"/>
      <c r="N204" s="9"/>
      <c r="O204" s="9"/>
      <c r="P204" s="9"/>
      <c r="Q204" s="9"/>
      <c r="R204" s="9"/>
      <c r="S204" s="9"/>
      <c r="T204" s="237"/>
      <c r="U204" s="9"/>
      <c r="V204" s="9"/>
      <c r="W204" s="9"/>
      <c r="X204" s="9"/>
      <c r="Y204" s="9"/>
      <c r="Z204" s="9"/>
      <c r="AA204" s="9"/>
      <c r="AB204" s="9"/>
      <c r="AC204" s="9"/>
      <c r="AD204" s="9"/>
      <c r="AE204" s="9"/>
      <c r="AF204" s="9"/>
      <c r="AG204" s="9"/>
      <c r="AH204" s="9"/>
      <c r="AI204" s="9"/>
      <c r="AJ204" s="9"/>
      <c r="AK204" s="9"/>
      <c r="AL204" s="9"/>
      <c r="AM204" s="9"/>
      <c r="AN204" s="9"/>
      <c r="AO204" s="9"/>
      <c r="AP204" s="9"/>
    </row>
    <row r="205" ht="12.0" customHeight="1">
      <c r="A205" s="9"/>
      <c r="B205" s="9"/>
      <c r="C205" s="9"/>
      <c r="D205" s="9"/>
      <c r="E205" s="294"/>
      <c r="F205" s="237"/>
      <c r="G205" s="9"/>
      <c r="H205" s="9"/>
      <c r="I205" s="9"/>
      <c r="J205" s="9"/>
      <c r="K205" s="9"/>
      <c r="L205" s="9"/>
      <c r="M205" s="9"/>
      <c r="N205" s="9"/>
      <c r="O205" s="9"/>
      <c r="P205" s="9"/>
      <c r="Q205" s="9"/>
      <c r="R205" s="9"/>
      <c r="S205" s="9"/>
      <c r="T205" s="237"/>
      <c r="U205" s="9"/>
      <c r="V205" s="9"/>
      <c r="W205" s="9"/>
      <c r="X205" s="9"/>
      <c r="Y205" s="9"/>
      <c r="Z205" s="9"/>
      <c r="AA205" s="9"/>
      <c r="AB205" s="9"/>
      <c r="AC205" s="9"/>
      <c r="AD205" s="9"/>
      <c r="AE205" s="9"/>
      <c r="AF205" s="9"/>
      <c r="AG205" s="9"/>
      <c r="AH205" s="9"/>
      <c r="AI205" s="9"/>
      <c r="AJ205" s="9"/>
      <c r="AK205" s="9"/>
      <c r="AL205" s="9"/>
      <c r="AM205" s="9"/>
      <c r="AN205" s="9"/>
      <c r="AO205" s="9"/>
      <c r="AP205" s="9"/>
    </row>
    <row r="206" ht="12.0" customHeight="1">
      <c r="A206" s="9"/>
      <c r="B206" s="9"/>
      <c r="C206" s="9"/>
      <c r="D206" s="9"/>
      <c r="E206" s="294"/>
      <c r="F206" s="237"/>
      <c r="G206" s="9"/>
      <c r="H206" s="9"/>
      <c r="I206" s="9"/>
      <c r="J206" s="9"/>
      <c r="K206" s="9"/>
      <c r="L206" s="9"/>
      <c r="M206" s="9"/>
      <c r="N206" s="9"/>
      <c r="O206" s="9"/>
      <c r="P206" s="9"/>
      <c r="Q206" s="9"/>
      <c r="R206" s="9"/>
      <c r="S206" s="9"/>
      <c r="T206" s="237"/>
      <c r="U206" s="9"/>
      <c r="V206" s="9"/>
      <c r="W206" s="9"/>
      <c r="X206" s="9"/>
      <c r="Y206" s="9"/>
      <c r="Z206" s="9"/>
      <c r="AA206" s="9"/>
      <c r="AB206" s="9"/>
      <c r="AC206" s="9"/>
      <c r="AD206" s="9"/>
      <c r="AE206" s="9"/>
      <c r="AF206" s="9"/>
      <c r="AG206" s="9"/>
      <c r="AH206" s="9"/>
      <c r="AI206" s="9"/>
      <c r="AJ206" s="9"/>
      <c r="AK206" s="9"/>
      <c r="AL206" s="9"/>
      <c r="AM206" s="9"/>
      <c r="AN206" s="9"/>
      <c r="AO206" s="9"/>
      <c r="AP206" s="9"/>
    </row>
    <row r="207" ht="12.0" customHeight="1">
      <c r="A207" s="9"/>
      <c r="B207" s="9"/>
      <c r="C207" s="9"/>
      <c r="D207" s="9"/>
      <c r="E207" s="294"/>
      <c r="F207" s="237"/>
      <c r="G207" s="9"/>
      <c r="H207" s="9"/>
      <c r="I207" s="9"/>
      <c r="J207" s="9"/>
      <c r="K207" s="9"/>
      <c r="L207" s="9"/>
      <c r="M207" s="9"/>
      <c r="N207" s="9"/>
      <c r="O207" s="9"/>
      <c r="P207" s="9"/>
      <c r="Q207" s="9"/>
      <c r="R207" s="9"/>
      <c r="S207" s="9"/>
      <c r="T207" s="237"/>
      <c r="U207" s="9"/>
      <c r="V207" s="9"/>
      <c r="W207" s="9"/>
      <c r="X207" s="9"/>
      <c r="Y207" s="9"/>
      <c r="Z207" s="9"/>
      <c r="AA207" s="9"/>
      <c r="AB207" s="9"/>
      <c r="AC207" s="9"/>
      <c r="AD207" s="9"/>
      <c r="AE207" s="9"/>
      <c r="AF207" s="9"/>
      <c r="AG207" s="9"/>
      <c r="AH207" s="9"/>
      <c r="AI207" s="9"/>
      <c r="AJ207" s="9"/>
      <c r="AK207" s="9"/>
      <c r="AL207" s="9"/>
      <c r="AM207" s="9"/>
      <c r="AN207" s="9"/>
      <c r="AO207" s="9"/>
      <c r="AP207" s="9"/>
    </row>
    <row r="208" ht="12.0" customHeight="1">
      <c r="A208" s="9"/>
      <c r="B208" s="9"/>
      <c r="C208" s="9"/>
      <c r="D208" s="9"/>
      <c r="E208" s="294"/>
      <c r="F208" s="237"/>
      <c r="G208" s="9"/>
      <c r="H208" s="9"/>
      <c r="I208" s="9"/>
      <c r="J208" s="9"/>
      <c r="K208" s="9"/>
      <c r="L208" s="9"/>
      <c r="M208" s="9"/>
      <c r="N208" s="9"/>
      <c r="O208" s="9"/>
      <c r="P208" s="9"/>
      <c r="Q208" s="9"/>
      <c r="R208" s="9"/>
      <c r="S208" s="9"/>
      <c r="T208" s="237"/>
      <c r="U208" s="9"/>
      <c r="V208" s="9"/>
      <c r="W208" s="9"/>
      <c r="X208" s="9"/>
      <c r="Y208" s="9"/>
      <c r="Z208" s="9"/>
      <c r="AA208" s="9"/>
      <c r="AB208" s="9"/>
      <c r="AC208" s="9"/>
      <c r="AD208" s="9"/>
      <c r="AE208" s="9"/>
      <c r="AF208" s="9"/>
      <c r="AG208" s="9"/>
      <c r="AH208" s="9"/>
      <c r="AI208" s="9"/>
      <c r="AJ208" s="9"/>
      <c r="AK208" s="9"/>
      <c r="AL208" s="9"/>
      <c r="AM208" s="9"/>
      <c r="AN208" s="9"/>
      <c r="AO208" s="9"/>
      <c r="AP208" s="9"/>
    </row>
    <row r="209" ht="12.0" customHeight="1">
      <c r="A209" s="9"/>
      <c r="B209" s="9"/>
      <c r="C209" s="9"/>
      <c r="D209" s="9"/>
      <c r="E209" s="294"/>
      <c r="F209" s="237"/>
      <c r="G209" s="9"/>
      <c r="H209" s="9"/>
      <c r="I209" s="9"/>
      <c r="J209" s="9"/>
      <c r="K209" s="9"/>
      <c r="L209" s="9"/>
      <c r="M209" s="9"/>
      <c r="N209" s="9"/>
      <c r="O209" s="9"/>
      <c r="P209" s="9"/>
      <c r="Q209" s="9"/>
      <c r="R209" s="9"/>
      <c r="S209" s="9"/>
      <c r="T209" s="237"/>
      <c r="U209" s="9"/>
      <c r="V209" s="9"/>
      <c r="W209" s="9"/>
      <c r="X209" s="9"/>
      <c r="Y209" s="9"/>
      <c r="Z209" s="9"/>
      <c r="AA209" s="9"/>
      <c r="AB209" s="9"/>
      <c r="AC209" s="9"/>
      <c r="AD209" s="9"/>
      <c r="AE209" s="9"/>
      <c r="AF209" s="9"/>
      <c r="AG209" s="9"/>
      <c r="AH209" s="9"/>
      <c r="AI209" s="9"/>
      <c r="AJ209" s="9"/>
      <c r="AK209" s="9"/>
      <c r="AL209" s="9"/>
      <c r="AM209" s="9"/>
      <c r="AN209" s="9"/>
      <c r="AO209" s="9"/>
      <c r="AP209" s="9"/>
    </row>
    <row r="210" ht="12.0" customHeight="1">
      <c r="A210" s="9"/>
      <c r="B210" s="9"/>
      <c r="C210" s="9"/>
      <c r="D210" s="9"/>
      <c r="E210" s="294"/>
      <c r="F210" s="237"/>
      <c r="G210" s="9"/>
      <c r="H210" s="9"/>
      <c r="I210" s="9"/>
      <c r="J210" s="9"/>
      <c r="K210" s="9"/>
      <c r="L210" s="9"/>
      <c r="M210" s="9"/>
      <c r="N210" s="9"/>
      <c r="O210" s="9"/>
      <c r="P210" s="9"/>
      <c r="Q210" s="9"/>
      <c r="R210" s="9"/>
      <c r="S210" s="9"/>
      <c r="T210" s="237"/>
      <c r="U210" s="9"/>
      <c r="V210" s="9"/>
      <c r="W210" s="9"/>
      <c r="X210" s="9"/>
      <c r="Y210" s="9"/>
      <c r="Z210" s="9"/>
      <c r="AA210" s="9"/>
      <c r="AB210" s="9"/>
      <c r="AC210" s="9"/>
      <c r="AD210" s="9"/>
      <c r="AE210" s="9"/>
      <c r="AF210" s="9"/>
      <c r="AG210" s="9"/>
      <c r="AH210" s="9"/>
      <c r="AI210" s="9"/>
      <c r="AJ210" s="9"/>
      <c r="AK210" s="9"/>
      <c r="AL210" s="9"/>
      <c r="AM210" s="9"/>
      <c r="AN210" s="9"/>
      <c r="AO210" s="9"/>
      <c r="AP210" s="9"/>
    </row>
    <row r="211" ht="12.0" customHeight="1">
      <c r="A211" s="9"/>
      <c r="B211" s="9"/>
      <c r="C211" s="9"/>
      <c r="D211" s="9"/>
      <c r="E211" s="294"/>
      <c r="F211" s="237"/>
      <c r="G211" s="9"/>
      <c r="H211" s="9"/>
      <c r="I211" s="9"/>
      <c r="J211" s="9"/>
      <c r="K211" s="9"/>
      <c r="L211" s="9"/>
      <c r="M211" s="9"/>
      <c r="N211" s="9"/>
      <c r="O211" s="9"/>
      <c r="P211" s="9"/>
      <c r="Q211" s="9"/>
      <c r="R211" s="9"/>
      <c r="S211" s="9"/>
      <c r="T211" s="237"/>
      <c r="U211" s="9"/>
      <c r="V211" s="9"/>
      <c r="W211" s="9"/>
      <c r="X211" s="9"/>
      <c r="Y211" s="9"/>
      <c r="Z211" s="9"/>
      <c r="AA211" s="9"/>
      <c r="AB211" s="9"/>
      <c r="AC211" s="9"/>
      <c r="AD211" s="9"/>
      <c r="AE211" s="9"/>
      <c r="AF211" s="9"/>
      <c r="AG211" s="9"/>
      <c r="AH211" s="9"/>
      <c r="AI211" s="9"/>
      <c r="AJ211" s="9"/>
      <c r="AK211" s="9"/>
      <c r="AL211" s="9"/>
      <c r="AM211" s="9"/>
      <c r="AN211" s="9"/>
      <c r="AO211" s="9"/>
      <c r="AP211" s="9"/>
    </row>
    <row r="212" ht="12.0" customHeight="1">
      <c r="A212" s="9"/>
      <c r="B212" s="9"/>
      <c r="C212" s="9"/>
      <c r="D212" s="9"/>
      <c r="E212" s="294"/>
      <c r="F212" s="237"/>
      <c r="G212" s="9"/>
      <c r="H212" s="9"/>
      <c r="I212" s="9"/>
      <c r="J212" s="9"/>
      <c r="K212" s="9"/>
      <c r="L212" s="9"/>
      <c r="M212" s="9"/>
      <c r="N212" s="9"/>
      <c r="O212" s="9"/>
      <c r="P212" s="9"/>
      <c r="Q212" s="9"/>
      <c r="R212" s="9"/>
      <c r="S212" s="9"/>
      <c r="T212" s="237"/>
      <c r="U212" s="9"/>
      <c r="V212" s="9"/>
      <c r="W212" s="9"/>
      <c r="X212" s="9"/>
      <c r="Y212" s="9"/>
      <c r="Z212" s="9"/>
      <c r="AA212" s="9"/>
      <c r="AB212" s="9"/>
      <c r="AC212" s="9"/>
      <c r="AD212" s="9"/>
      <c r="AE212" s="9"/>
      <c r="AF212" s="9"/>
      <c r="AG212" s="9"/>
      <c r="AH212" s="9"/>
      <c r="AI212" s="9"/>
      <c r="AJ212" s="9"/>
      <c r="AK212" s="9"/>
      <c r="AL212" s="9"/>
      <c r="AM212" s="9"/>
      <c r="AN212" s="9"/>
      <c r="AO212" s="9"/>
      <c r="AP212" s="9"/>
    </row>
    <row r="213" ht="12.0" customHeight="1">
      <c r="A213" s="9"/>
      <c r="B213" s="9"/>
      <c r="C213" s="9"/>
      <c r="D213" s="9"/>
      <c r="E213" s="294"/>
      <c r="F213" s="237"/>
      <c r="G213" s="9"/>
      <c r="H213" s="9"/>
      <c r="I213" s="9"/>
      <c r="J213" s="9"/>
      <c r="K213" s="9"/>
      <c r="L213" s="9"/>
      <c r="M213" s="9"/>
      <c r="N213" s="9"/>
      <c r="O213" s="9"/>
      <c r="P213" s="9"/>
      <c r="Q213" s="9"/>
      <c r="R213" s="9"/>
      <c r="S213" s="9"/>
      <c r="T213" s="237"/>
      <c r="U213" s="9"/>
      <c r="V213" s="9"/>
      <c r="W213" s="9"/>
      <c r="X213" s="9"/>
      <c r="Y213" s="9"/>
      <c r="Z213" s="9"/>
      <c r="AA213" s="9"/>
      <c r="AB213" s="9"/>
      <c r="AC213" s="9"/>
      <c r="AD213" s="9"/>
      <c r="AE213" s="9"/>
      <c r="AF213" s="9"/>
      <c r="AG213" s="9"/>
      <c r="AH213" s="9"/>
      <c r="AI213" s="9"/>
      <c r="AJ213" s="9"/>
      <c r="AK213" s="9"/>
      <c r="AL213" s="9"/>
      <c r="AM213" s="9"/>
      <c r="AN213" s="9"/>
      <c r="AO213" s="9"/>
      <c r="AP213" s="9"/>
    </row>
    <row r="214" ht="12.0" customHeight="1">
      <c r="A214" s="9"/>
      <c r="B214" s="9"/>
      <c r="C214" s="9"/>
      <c r="D214" s="9"/>
      <c r="E214" s="294"/>
      <c r="F214" s="237"/>
      <c r="G214" s="9"/>
      <c r="H214" s="9"/>
      <c r="I214" s="9"/>
      <c r="J214" s="9"/>
      <c r="K214" s="9"/>
      <c r="L214" s="9"/>
      <c r="M214" s="9"/>
      <c r="N214" s="9"/>
      <c r="O214" s="9"/>
      <c r="P214" s="9"/>
      <c r="Q214" s="9"/>
      <c r="R214" s="9"/>
      <c r="S214" s="9"/>
      <c r="T214" s="237"/>
      <c r="U214" s="9"/>
      <c r="V214" s="9"/>
      <c r="W214" s="9"/>
      <c r="X214" s="9"/>
      <c r="Y214" s="9"/>
      <c r="Z214" s="9"/>
      <c r="AA214" s="9"/>
      <c r="AB214" s="9"/>
      <c r="AC214" s="9"/>
      <c r="AD214" s="9"/>
      <c r="AE214" s="9"/>
      <c r="AF214" s="9"/>
      <c r="AG214" s="9"/>
      <c r="AH214" s="9"/>
      <c r="AI214" s="9"/>
      <c r="AJ214" s="9"/>
      <c r="AK214" s="9"/>
      <c r="AL214" s="9"/>
      <c r="AM214" s="9"/>
      <c r="AN214" s="9"/>
      <c r="AO214" s="9"/>
      <c r="AP214" s="9"/>
    </row>
    <row r="215" ht="12.0" customHeight="1">
      <c r="A215" s="9"/>
      <c r="B215" s="9"/>
      <c r="C215" s="9"/>
      <c r="D215" s="9"/>
      <c r="E215" s="294"/>
      <c r="F215" s="237"/>
      <c r="G215" s="9"/>
      <c r="H215" s="9"/>
      <c r="I215" s="9"/>
      <c r="J215" s="9"/>
      <c r="K215" s="9"/>
      <c r="L215" s="9"/>
      <c r="M215" s="9"/>
      <c r="N215" s="9"/>
      <c r="O215" s="9"/>
      <c r="P215" s="9"/>
      <c r="Q215" s="9"/>
      <c r="R215" s="9"/>
      <c r="S215" s="9"/>
      <c r="T215" s="237"/>
      <c r="U215" s="9"/>
      <c r="V215" s="9"/>
      <c r="W215" s="9"/>
      <c r="X215" s="9"/>
      <c r="Y215" s="9"/>
      <c r="Z215" s="9"/>
      <c r="AA215" s="9"/>
      <c r="AB215" s="9"/>
      <c r="AC215" s="9"/>
      <c r="AD215" s="9"/>
      <c r="AE215" s="9"/>
      <c r="AF215" s="9"/>
      <c r="AG215" s="9"/>
      <c r="AH215" s="9"/>
      <c r="AI215" s="9"/>
      <c r="AJ215" s="9"/>
      <c r="AK215" s="9"/>
      <c r="AL215" s="9"/>
      <c r="AM215" s="9"/>
      <c r="AN215" s="9"/>
      <c r="AO215" s="9"/>
      <c r="AP215" s="9"/>
    </row>
    <row r="216" ht="12.0" customHeight="1">
      <c r="A216" s="9"/>
      <c r="B216" s="9"/>
      <c r="C216" s="9"/>
      <c r="D216" s="9"/>
      <c r="E216" s="294"/>
      <c r="F216" s="237"/>
      <c r="G216" s="9"/>
      <c r="H216" s="9"/>
      <c r="I216" s="9"/>
      <c r="J216" s="9"/>
      <c r="K216" s="9"/>
      <c r="L216" s="9"/>
      <c r="M216" s="9"/>
      <c r="N216" s="9"/>
      <c r="O216" s="9"/>
      <c r="P216" s="9"/>
      <c r="Q216" s="9"/>
      <c r="R216" s="9"/>
      <c r="S216" s="9"/>
      <c r="T216" s="237"/>
      <c r="U216" s="9"/>
      <c r="V216" s="9"/>
      <c r="W216" s="9"/>
      <c r="X216" s="9"/>
      <c r="Y216" s="9"/>
      <c r="Z216" s="9"/>
      <c r="AA216" s="9"/>
      <c r="AB216" s="9"/>
      <c r="AC216" s="9"/>
      <c r="AD216" s="9"/>
      <c r="AE216" s="9"/>
      <c r="AF216" s="9"/>
      <c r="AG216" s="9"/>
      <c r="AH216" s="9"/>
      <c r="AI216" s="9"/>
      <c r="AJ216" s="9"/>
      <c r="AK216" s="9"/>
      <c r="AL216" s="9"/>
      <c r="AM216" s="9"/>
      <c r="AN216" s="9"/>
      <c r="AO216" s="9"/>
      <c r="AP216" s="9"/>
    </row>
    <row r="217" ht="12.0" customHeight="1">
      <c r="A217" s="9"/>
      <c r="B217" s="9"/>
      <c r="C217" s="9"/>
      <c r="D217" s="9"/>
      <c r="E217" s="294"/>
      <c r="F217" s="237"/>
      <c r="G217" s="9"/>
      <c r="H217" s="9"/>
      <c r="I217" s="9"/>
      <c r="J217" s="9"/>
      <c r="K217" s="9"/>
      <c r="L217" s="9"/>
      <c r="M217" s="9"/>
      <c r="N217" s="9"/>
      <c r="O217" s="9"/>
      <c r="P217" s="9"/>
      <c r="Q217" s="9"/>
      <c r="R217" s="9"/>
      <c r="S217" s="9"/>
      <c r="T217" s="237"/>
      <c r="U217" s="9"/>
      <c r="V217" s="9"/>
      <c r="W217" s="9"/>
      <c r="X217" s="9"/>
      <c r="Y217" s="9"/>
      <c r="Z217" s="9"/>
      <c r="AA217" s="9"/>
      <c r="AB217" s="9"/>
      <c r="AC217" s="9"/>
      <c r="AD217" s="9"/>
      <c r="AE217" s="9"/>
      <c r="AF217" s="9"/>
      <c r="AG217" s="9"/>
      <c r="AH217" s="9"/>
      <c r="AI217" s="9"/>
      <c r="AJ217" s="9"/>
      <c r="AK217" s="9"/>
      <c r="AL217" s="9"/>
      <c r="AM217" s="9"/>
      <c r="AN217" s="9"/>
      <c r="AO217" s="9"/>
      <c r="AP217" s="9"/>
    </row>
    <row r="218" ht="12.0" customHeight="1">
      <c r="A218" s="9"/>
      <c r="B218" s="9"/>
      <c r="C218" s="9"/>
      <c r="D218" s="9"/>
      <c r="E218" s="294"/>
      <c r="F218" s="237"/>
      <c r="G218" s="9"/>
      <c r="H218" s="9"/>
      <c r="I218" s="9"/>
      <c r="J218" s="9"/>
      <c r="K218" s="9"/>
      <c r="L218" s="9"/>
      <c r="M218" s="9"/>
      <c r="N218" s="9"/>
      <c r="O218" s="9"/>
      <c r="P218" s="9"/>
      <c r="Q218" s="9"/>
      <c r="R218" s="9"/>
      <c r="S218" s="9"/>
      <c r="T218" s="237"/>
      <c r="U218" s="9"/>
      <c r="V218" s="9"/>
      <c r="W218" s="9"/>
      <c r="X218" s="9"/>
      <c r="Y218" s="9"/>
      <c r="Z218" s="9"/>
      <c r="AA218" s="9"/>
      <c r="AB218" s="9"/>
      <c r="AC218" s="9"/>
      <c r="AD218" s="9"/>
      <c r="AE218" s="9"/>
      <c r="AF218" s="9"/>
      <c r="AG218" s="9"/>
      <c r="AH218" s="9"/>
      <c r="AI218" s="9"/>
      <c r="AJ218" s="9"/>
      <c r="AK218" s="9"/>
      <c r="AL218" s="9"/>
      <c r="AM218" s="9"/>
      <c r="AN218" s="9"/>
      <c r="AO218" s="9"/>
      <c r="AP218" s="9"/>
    </row>
    <row r="219" ht="12.0" customHeight="1">
      <c r="A219" s="9"/>
      <c r="B219" s="9"/>
      <c r="C219" s="9"/>
      <c r="D219" s="9"/>
      <c r="E219" s="294"/>
      <c r="F219" s="237"/>
      <c r="G219" s="9"/>
      <c r="H219" s="9"/>
      <c r="I219" s="9"/>
      <c r="J219" s="9"/>
      <c r="K219" s="9"/>
      <c r="L219" s="9"/>
      <c r="M219" s="9"/>
      <c r="N219" s="9"/>
      <c r="O219" s="9"/>
      <c r="P219" s="9"/>
      <c r="Q219" s="9"/>
      <c r="R219" s="9"/>
      <c r="S219" s="9"/>
      <c r="T219" s="237"/>
      <c r="U219" s="9"/>
      <c r="V219" s="9"/>
      <c r="W219" s="9"/>
      <c r="X219" s="9"/>
      <c r="Y219" s="9"/>
      <c r="Z219" s="9"/>
      <c r="AA219" s="9"/>
      <c r="AB219" s="9"/>
      <c r="AC219" s="9"/>
      <c r="AD219" s="9"/>
      <c r="AE219" s="9"/>
      <c r="AF219" s="9"/>
      <c r="AG219" s="9"/>
      <c r="AH219" s="9"/>
      <c r="AI219" s="9"/>
      <c r="AJ219" s="9"/>
      <c r="AK219" s="9"/>
      <c r="AL219" s="9"/>
      <c r="AM219" s="9"/>
      <c r="AN219" s="9"/>
      <c r="AO219" s="9"/>
      <c r="AP219" s="9"/>
    </row>
    <row r="220" ht="12.0" customHeight="1">
      <c r="A220" s="9"/>
      <c r="B220" s="9"/>
      <c r="C220" s="9"/>
      <c r="D220" s="9"/>
      <c r="E220" s="294"/>
      <c r="F220" s="237"/>
      <c r="G220" s="9"/>
      <c r="H220" s="9"/>
      <c r="I220" s="9"/>
      <c r="J220" s="9"/>
      <c r="K220" s="9"/>
      <c r="L220" s="9"/>
      <c r="M220" s="9"/>
      <c r="N220" s="9"/>
      <c r="O220" s="9"/>
      <c r="P220" s="9"/>
      <c r="Q220" s="9"/>
      <c r="R220" s="9"/>
      <c r="S220" s="9"/>
      <c r="T220" s="237"/>
      <c r="U220" s="9"/>
      <c r="V220" s="9"/>
      <c r="W220" s="9"/>
      <c r="X220" s="9"/>
      <c r="Y220" s="9"/>
      <c r="Z220" s="9"/>
      <c r="AA220" s="9"/>
      <c r="AB220" s="9"/>
      <c r="AC220" s="9"/>
      <c r="AD220" s="9"/>
      <c r="AE220" s="9"/>
      <c r="AF220" s="9"/>
      <c r="AG220" s="9"/>
      <c r="AH220" s="9"/>
      <c r="AI220" s="9"/>
      <c r="AJ220" s="9"/>
      <c r="AK220" s="9"/>
      <c r="AL220" s="9"/>
      <c r="AM220" s="9"/>
      <c r="AN220" s="9"/>
      <c r="AO220" s="9"/>
      <c r="AP220" s="9"/>
    </row>
    <row r="221" ht="12.0" customHeight="1">
      <c r="A221" s="9"/>
      <c r="B221" s="9"/>
      <c r="C221" s="9"/>
      <c r="D221" s="9"/>
      <c r="E221" s="294"/>
      <c r="F221" s="237"/>
      <c r="G221" s="9"/>
      <c r="H221" s="9"/>
      <c r="I221" s="9"/>
      <c r="J221" s="9"/>
      <c r="K221" s="9"/>
      <c r="L221" s="9"/>
      <c r="M221" s="9"/>
      <c r="N221" s="9"/>
      <c r="O221" s="9"/>
      <c r="P221" s="9"/>
      <c r="Q221" s="9"/>
      <c r="R221" s="9"/>
      <c r="S221" s="9"/>
      <c r="T221" s="237"/>
      <c r="U221" s="9"/>
      <c r="V221" s="9"/>
      <c r="W221" s="9"/>
      <c r="X221" s="9"/>
      <c r="Y221" s="9"/>
      <c r="Z221" s="9"/>
      <c r="AA221" s="9"/>
      <c r="AB221" s="9"/>
      <c r="AC221" s="9"/>
      <c r="AD221" s="9"/>
      <c r="AE221" s="9"/>
      <c r="AF221" s="9"/>
      <c r="AG221" s="9"/>
      <c r="AH221" s="9"/>
      <c r="AI221" s="9"/>
      <c r="AJ221" s="9"/>
      <c r="AK221" s="9"/>
      <c r="AL221" s="9"/>
      <c r="AM221" s="9"/>
      <c r="AN221" s="9"/>
      <c r="AO221" s="9"/>
      <c r="AP221" s="9"/>
    </row>
    <row r="222" ht="12.0" customHeight="1">
      <c r="A222" s="9"/>
      <c r="B222" s="9"/>
      <c r="C222" s="9"/>
      <c r="D222" s="9"/>
      <c r="E222" s="294"/>
      <c r="F222" s="237"/>
      <c r="G222" s="9"/>
      <c r="H222" s="9"/>
      <c r="I222" s="9"/>
      <c r="J222" s="9"/>
      <c r="K222" s="9"/>
      <c r="L222" s="9"/>
      <c r="M222" s="9"/>
      <c r="N222" s="9"/>
      <c r="O222" s="9"/>
      <c r="P222" s="9"/>
      <c r="Q222" s="9"/>
      <c r="R222" s="9"/>
      <c r="S222" s="9"/>
      <c r="T222" s="237"/>
      <c r="U222" s="9"/>
      <c r="V222" s="9"/>
      <c r="W222" s="9"/>
      <c r="X222" s="9"/>
      <c r="Y222" s="9"/>
      <c r="Z222" s="9"/>
      <c r="AA222" s="9"/>
      <c r="AB222" s="9"/>
      <c r="AC222" s="9"/>
      <c r="AD222" s="9"/>
      <c r="AE222" s="9"/>
      <c r="AF222" s="9"/>
      <c r="AG222" s="9"/>
      <c r="AH222" s="9"/>
      <c r="AI222" s="9"/>
      <c r="AJ222" s="9"/>
      <c r="AK222" s="9"/>
      <c r="AL222" s="9"/>
      <c r="AM222" s="9"/>
      <c r="AN222" s="9"/>
      <c r="AO222" s="9"/>
      <c r="AP222" s="9"/>
    </row>
    <row r="223" ht="12.0" customHeight="1">
      <c r="A223" s="9"/>
      <c r="B223" s="9"/>
      <c r="C223" s="9"/>
      <c r="D223" s="9"/>
      <c r="E223" s="294"/>
      <c r="F223" s="237"/>
      <c r="G223" s="9"/>
      <c r="H223" s="9"/>
      <c r="I223" s="9"/>
      <c r="J223" s="9"/>
      <c r="K223" s="9"/>
      <c r="L223" s="9"/>
      <c r="M223" s="9"/>
      <c r="N223" s="9"/>
      <c r="O223" s="9"/>
      <c r="P223" s="9"/>
      <c r="Q223" s="9"/>
      <c r="R223" s="9"/>
      <c r="S223" s="9"/>
      <c r="T223" s="237"/>
      <c r="U223" s="9"/>
      <c r="V223" s="9"/>
      <c r="W223" s="9"/>
      <c r="X223" s="9"/>
      <c r="Y223" s="9"/>
      <c r="Z223" s="9"/>
      <c r="AA223" s="9"/>
      <c r="AB223" s="9"/>
      <c r="AC223" s="9"/>
      <c r="AD223" s="9"/>
      <c r="AE223" s="9"/>
      <c r="AF223" s="9"/>
      <c r="AG223" s="9"/>
      <c r="AH223" s="9"/>
      <c r="AI223" s="9"/>
      <c r="AJ223" s="9"/>
      <c r="AK223" s="9"/>
      <c r="AL223" s="9"/>
      <c r="AM223" s="9"/>
      <c r="AN223" s="9"/>
      <c r="AO223" s="9"/>
      <c r="AP223" s="9"/>
    </row>
    <row r="224" ht="12.0" customHeight="1">
      <c r="A224" s="9"/>
      <c r="B224" s="9"/>
      <c r="C224" s="9"/>
      <c r="D224" s="9"/>
      <c r="E224" s="294"/>
      <c r="F224" s="237"/>
      <c r="G224" s="9"/>
      <c r="H224" s="9"/>
      <c r="I224" s="9"/>
      <c r="J224" s="9"/>
      <c r="K224" s="9"/>
      <c r="L224" s="9"/>
      <c r="M224" s="9"/>
      <c r="N224" s="9"/>
      <c r="O224" s="9"/>
      <c r="P224" s="9"/>
      <c r="Q224" s="9"/>
      <c r="R224" s="9"/>
      <c r="S224" s="9"/>
      <c r="T224" s="237"/>
      <c r="U224" s="9"/>
      <c r="V224" s="9"/>
      <c r="W224" s="9"/>
      <c r="X224" s="9"/>
      <c r="Y224" s="9"/>
      <c r="Z224" s="9"/>
      <c r="AA224" s="9"/>
      <c r="AB224" s="9"/>
      <c r="AC224" s="9"/>
      <c r="AD224" s="9"/>
      <c r="AE224" s="9"/>
      <c r="AF224" s="9"/>
      <c r="AG224" s="9"/>
      <c r="AH224" s="9"/>
      <c r="AI224" s="9"/>
      <c r="AJ224" s="9"/>
      <c r="AK224" s="9"/>
      <c r="AL224" s="9"/>
      <c r="AM224" s="9"/>
      <c r="AN224" s="9"/>
      <c r="AO224" s="9"/>
      <c r="AP224" s="9"/>
    </row>
    <row r="225" ht="12.0" customHeight="1">
      <c r="A225" s="9"/>
      <c r="B225" s="9"/>
      <c r="C225" s="9"/>
      <c r="D225" s="9"/>
      <c r="E225" s="294"/>
      <c r="F225" s="237"/>
      <c r="G225" s="9"/>
      <c r="H225" s="9"/>
      <c r="I225" s="9"/>
      <c r="J225" s="9"/>
      <c r="K225" s="9"/>
      <c r="L225" s="9"/>
      <c r="M225" s="9"/>
      <c r="N225" s="9"/>
      <c r="O225" s="9"/>
      <c r="P225" s="9"/>
      <c r="Q225" s="9"/>
      <c r="R225" s="9"/>
      <c r="S225" s="9"/>
      <c r="T225" s="237"/>
      <c r="U225" s="9"/>
      <c r="V225" s="9"/>
      <c r="W225" s="9"/>
      <c r="X225" s="9"/>
      <c r="Y225" s="9"/>
      <c r="Z225" s="9"/>
      <c r="AA225" s="9"/>
      <c r="AB225" s="9"/>
      <c r="AC225" s="9"/>
      <c r="AD225" s="9"/>
      <c r="AE225" s="9"/>
      <c r="AF225" s="9"/>
      <c r="AG225" s="9"/>
      <c r="AH225" s="9"/>
      <c r="AI225" s="9"/>
      <c r="AJ225" s="9"/>
      <c r="AK225" s="9"/>
      <c r="AL225" s="9"/>
      <c r="AM225" s="9"/>
      <c r="AN225" s="9"/>
      <c r="AO225" s="9"/>
      <c r="AP225" s="9"/>
    </row>
    <row r="226" ht="12.0" customHeight="1">
      <c r="A226" s="9"/>
      <c r="B226" s="9"/>
      <c r="C226" s="9"/>
      <c r="D226" s="9"/>
      <c r="E226" s="294"/>
      <c r="F226" s="237"/>
      <c r="G226" s="9"/>
      <c r="H226" s="9"/>
      <c r="I226" s="9"/>
      <c r="J226" s="9"/>
      <c r="K226" s="9"/>
      <c r="L226" s="9"/>
      <c r="M226" s="9"/>
      <c r="N226" s="9"/>
      <c r="O226" s="9"/>
      <c r="P226" s="9"/>
      <c r="Q226" s="9"/>
      <c r="R226" s="9"/>
      <c r="S226" s="9"/>
      <c r="T226" s="237"/>
      <c r="U226" s="9"/>
      <c r="V226" s="9"/>
      <c r="W226" s="9"/>
      <c r="X226" s="9"/>
      <c r="Y226" s="9"/>
      <c r="Z226" s="9"/>
      <c r="AA226" s="9"/>
      <c r="AB226" s="9"/>
      <c r="AC226" s="9"/>
      <c r="AD226" s="9"/>
      <c r="AE226" s="9"/>
      <c r="AF226" s="9"/>
      <c r="AG226" s="9"/>
      <c r="AH226" s="9"/>
      <c r="AI226" s="9"/>
      <c r="AJ226" s="9"/>
      <c r="AK226" s="9"/>
      <c r="AL226" s="9"/>
      <c r="AM226" s="9"/>
      <c r="AN226" s="9"/>
      <c r="AO226" s="9"/>
      <c r="AP226" s="9"/>
    </row>
    <row r="227" ht="12.0" customHeight="1">
      <c r="A227" s="9"/>
      <c r="B227" s="9"/>
      <c r="C227" s="9"/>
      <c r="D227" s="9"/>
      <c r="E227" s="294"/>
      <c r="F227" s="237"/>
      <c r="G227" s="9"/>
      <c r="H227" s="9"/>
      <c r="I227" s="9"/>
      <c r="J227" s="9"/>
      <c r="K227" s="9"/>
      <c r="L227" s="9"/>
      <c r="M227" s="9"/>
      <c r="N227" s="9"/>
      <c r="O227" s="9"/>
      <c r="P227" s="9"/>
      <c r="Q227" s="9"/>
      <c r="R227" s="9"/>
      <c r="S227" s="9"/>
      <c r="T227" s="237"/>
      <c r="U227" s="9"/>
      <c r="V227" s="9"/>
      <c r="W227" s="9"/>
      <c r="X227" s="9"/>
      <c r="Y227" s="9"/>
      <c r="Z227" s="9"/>
      <c r="AA227" s="9"/>
      <c r="AB227" s="9"/>
      <c r="AC227" s="9"/>
      <c r="AD227" s="9"/>
      <c r="AE227" s="9"/>
      <c r="AF227" s="9"/>
      <c r="AG227" s="9"/>
      <c r="AH227" s="9"/>
      <c r="AI227" s="9"/>
      <c r="AJ227" s="9"/>
      <c r="AK227" s="9"/>
      <c r="AL227" s="9"/>
      <c r="AM227" s="9"/>
      <c r="AN227" s="9"/>
      <c r="AO227" s="9"/>
      <c r="AP227" s="9"/>
    </row>
    <row r="228" ht="12.0" customHeight="1">
      <c r="A228" s="9"/>
      <c r="B228" s="9"/>
      <c r="C228" s="9"/>
      <c r="D228" s="9"/>
      <c r="E228" s="294"/>
      <c r="F228" s="237"/>
      <c r="G228" s="9"/>
      <c r="H228" s="9"/>
      <c r="I228" s="9"/>
      <c r="J228" s="9"/>
      <c r="K228" s="9"/>
      <c r="L228" s="9"/>
      <c r="M228" s="9"/>
      <c r="N228" s="9"/>
      <c r="O228" s="9"/>
      <c r="P228" s="9"/>
      <c r="Q228" s="9"/>
      <c r="R228" s="9"/>
      <c r="S228" s="9"/>
      <c r="T228" s="237"/>
      <c r="U228" s="9"/>
      <c r="V228" s="9"/>
      <c r="W228" s="9"/>
      <c r="X228" s="9"/>
      <c r="Y228" s="9"/>
      <c r="Z228" s="9"/>
      <c r="AA228" s="9"/>
      <c r="AB228" s="9"/>
      <c r="AC228" s="9"/>
      <c r="AD228" s="9"/>
      <c r="AE228" s="9"/>
      <c r="AF228" s="9"/>
      <c r="AG228" s="9"/>
      <c r="AH228" s="9"/>
      <c r="AI228" s="9"/>
      <c r="AJ228" s="9"/>
      <c r="AK228" s="9"/>
      <c r="AL228" s="9"/>
      <c r="AM228" s="9"/>
      <c r="AN228" s="9"/>
      <c r="AO228" s="9"/>
      <c r="AP228" s="9"/>
    </row>
    <row r="229" ht="12.0" customHeight="1">
      <c r="A229" s="9"/>
      <c r="B229" s="9"/>
      <c r="C229" s="9"/>
      <c r="D229" s="9"/>
      <c r="E229" s="294"/>
      <c r="F229" s="237"/>
      <c r="G229" s="9"/>
      <c r="H229" s="9"/>
      <c r="I229" s="9"/>
      <c r="J229" s="9"/>
      <c r="K229" s="9"/>
      <c r="L229" s="9"/>
      <c r="M229" s="9"/>
      <c r="N229" s="9"/>
      <c r="O229" s="9"/>
      <c r="P229" s="9"/>
      <c r="Q229" s="9"/>
      <c r="R229" s="9"/>
      <c r="S229" s="9"/>
      <c r="T229" s="237"/>
      <c r="U229" s="9"/>
      <c r="V229" s="9"/>
      <c r="W229" s="9"/>
      <c r="X229" s="9"/>
      <c r="Y229" s="9"/>
      <c r="Z229" s="9"/>
      <c r="AA229" s="9"/>
      <c r="AB229" s="9"/>
      <c r="AC229" s="9"/>
      <c r="AD229" s="9"/>
      <c r="AE229" s="9"/>
      <c r="AF229" s="9"/>
      <c r="AG229" s="9"/>
      <c r="AH229" s="9"/>
      <c r="AI229" s="9"/>
      <c r="AJ229" s="9"/>
      <c r="AK229" s="9"/>
      <c r="AL229" s="9"/>
      <c r="AM229" s="9"/>
      <c r="AN229" s="9"/>
      <c r="AO229" s="9"/>
      <c r="AP229" s="9"/>
    </row>
    <row r="230" ht="12.0" customHeight="1">
      <c r="A230" s="9"/>
      <c r="B230" s="9"/>
      <c r="C230" s="9"/>
      <c r="D230" s="9"/>
      <c r="E230" s="294"/>
      <c r="F230" s="237"/>
      <c r="G230" s="9"/>
      <c r="H230" s="9"/>
      <c r="I230" s="9"/>
      <c r="J230" s="9"/>
      <c r="K230" s="9"/>
      <c r="L230" s="9"/>
      <c r="M230" s="9"/>
      <c r="N230" s="9"/>
      <c r="O230" s="9"/>
      <c r="P230" s="9"/>
      <c r="Q230" s="9"/>
      <c r="R230" s="9"/>
      <c r="S230" s="9"/>
      <c r="T230" s="237"/>
      <c r="U230" s="9"/>
      <c r="V230" s="9"/>
      <c r="W230" s="9"/>
      <c r="X230" s="9"/>
      <c r="Y230" s="9"/>
      <c r="Z230" s="9"/>
      <c r="AA230" s="9"/>
      <c r="AB230" s="9"/>
      <c r="AC230" s="9"/>
      <c r="AD230" s="9"/>
      <c r="AE230" s="9"/>
      <c r="AF230" s="9"/>
      <c r="AG230" s="9"/>
      <c r="AH230" s="9"/>
      <c r="AI230" s="9"/>
      <c r="AJ230" s="9"/>
      <c r="AK230" s="9"/>
      <c r="AL230" s="9"/>
      <c r="AM230" s="9"/>
      <c r="AN230" s="9"/>
      <c r="AO230" s="9"/>
      <c r="AP230" s="9"/>
    </row>
    <row r="231" ht="12.0" customHeight="1">
      <c r="A231" s="9"/>
      <c r="B231" s="9"/>
      <c r="C231" s="9"/>
      <c r="D231" s="9"/>
      <c r="E231" s="294"/>
      <c r="F231" s="237"/>
      <c r="G231" s="9"/>
      <c r="H231" s="9"/>
      <c r="I231" s="9"/>
      <c r="J231" s="9"/>
      <c r="K231" s="9"/>
      <c r="L231" s="9"/>
      <c r="M231" s="9"/>
      <c r="N231" s="9"/>
      <c r="O231" s="9"/>
      <c r="P231" s="9"/>
      <c r="Q231" s="9"/>
      <c r="R231" s="9"/>
      <c r="S231" s="9"/>
      <c r="T231" s="237"/>
      <c r="U231" s="9"/>
      <c r="V231" s="9"/>
      <c r="W231" s="9"/>
      <c r="X231" s="9"/>
      <c r="Y231" s="9"/>
      <c r="Z231" s="9"/>
      <c r="AA231" s="9"/>
      <c r="AB231" s="9"/>
      <c r="AC231" s="9"/>
      <c r="AD231" s="9"/>
      <c r="AE231" s="9"/>
      <c r="AF231" s="9"/>
      <c r="AG231" s="9"/>
      <c r="AH231" s="9"/>
      <c r="AI231" s="9"/>
      <c r="AJ231" s="9"/>
      <c r="AK231" s="9"/>
      <c r="AL231" s="9"/>
      <c r="AM231" s="9"/>
      <c r="AN231" s="9"/>
      <c r="AO231" s="9"/>
      <c r="AP231" s="9"/>
    </row>
    <row r="232" ht="12.0" customHeight="1">
      <c r="A232" s="9"/>
      <c r="B232" s="9"/>
      <c r="C232" s="9"/>
      <c r="D232" s="9"/>
      <c r="E232" s="294"/>
      <c r="F232" s="237"/>
      <c r="G232" s="9"/>
      <c r="H232" s="9"/>
      <c r="I232" s="9"/>
      <c r="J232" s="9"/>
      <c r="K232" s="9"/>
      <c r="L232" s="9"/>
      <c r="M232" s="9"/>
      <c r="N232" s="9"/>
      <c r="O232" s="9"/>
      <c r="P232" s="9"/>
      <c r="Q232" s="9"/>
      <c r="R232" s="9"/>
      <c r="S232" s="9"/>
      <c r="T232" s="237"/>
      <c r="U232" s="9"/>
      <c r="V232" s="9"/>
      <c r="W232" s="9"/>
      <c r="X232" s="9"/>
      <c r="Y232" s="9"/>
      <c r="Z232" s="9"/>
      <c r="AA232" s="9"/>
      <c r="AB232" s="9"/>
      <c r="AC232" s="9"/>
      <c r="AD232" s="9"/>
      <c r="AE232" s="9"/>
      <c r="AF232" s="9"/>
      <c r="AG232" s="9"/>
      <c r="AH232" s="9"/>
      <c r="AI232" s="9"/>
      <c r="AJ232" s="9"/>
      <c r="AK232" s="9"/>
      <c r="AL232" s="9"/>
      <c r="AM232" s="9"/>
      <c r="AN232" s="9"/>
      <c r="AO232" s="9"/>
      <c r="AP232" s="9"/>
    </row>
    <row r="233" ht="12.0" customHeight="1">
      <c r="A233" s="9"/>
      <c r="B233" s="9"/>
      <c r="C233" s="9"/>
      <c r="D233" s="9"/>
      <c r="E233" s="294"/>
      <c r="F233" s="237"/>
      <c r="G233" s="9"/>
      <c r="H233" s="9"/>
      <c r="I233" s="9"/>
      <c r="J233" s="9"/>
      <c r="K233" s="9"/>
      <c r="L233" s="9"/>
      <c r="M233" s="9"/>
      <c r="N233" s="9"/>
      <c r="O233" s="9"/>
      <c r="P233" s="9"/>
      <c r="Q233" s="9"/>
      <c r="R233" s="9"/>
      <c r="S233" s="9"/>
      <c r="T233" s="237"/>
      <c r="U233" s="9"/>
      <c r="V233" s="9"/>
      <c r="W233" s="9"/>
      <c r="X233" s="9"/>
      <c r="Y233" s="9"/>
      <c r="Z233" s="9"/>
      <c r="AA233" s="9"/>
      <c r="AB233" s="9"/>
      <c r="AC233" s="9"/>
      <c r="AD233" s="9"/>
      <c r="AE233" s="9"/>
      <c r="AF233" s="9"/>
      <c r="AG233" s="9"/>
      <c r="AH233" s="9"/>
      <c r="AI233" s="9"/>
      <c r="AJ233" s="9"/>
      <c r="AK233" s="9"/>
      <c r="AL233" s="9"/>
      <c r="AM233" s="9"/>
      <c r="AN233" s="9"/>
      <c r="AO233" s="9"/>
      <c r="AP233" s="9"/>
    </row>
    <row r="234" ht="12.0" customHeight="1">
      <c r="A234" s="9"/>
      <c r="B234" s="9"/>
      <c r="C234" s="9"/>
      <c r="D234" s="9"/>
      <c r="E234" s="294"/>
      <c r="F234" s="237"/>
      <c r="G234" s="9"/>
      <c r="H234" s="9"/>
      <c r="I234" s="9"/>
      <c r="J234" s="9"/>
      <c r="K234" s="9"/>
      <c r="L234" s="9"/>
      <c r="M234" s="9"/>
      <c r="N234" s="9"/>
      <c r="O234" s="9"/>
      <c r="P234" s="9"/>
      <c r="Q234" s="9"/>
      <c r="R234" s="9"/>
      <c r="S234" s="9"/>
      <c r="T234" s="237"/>
      <c r="U234" s="9"/>
      <c r="V234" s="9"/>
      <c r="W234" s="9"/>
      <c r="X234" s="9"/>
      <c r="Y234" s="9"/>
      <c r="Z234" s="9"/>
      <c r="AA234" s="9"/>
      <c r="AB234" s="9"/>
      <c r="AC234" s="9"/>
      <c r="AD234" s="9"/>
      <c r="AE234" s="9"/>
      <c r="AF234" s="9"/>
      <c r="AG234" s="9"/>
      <c r="AH234" s="9"/>
      <c r="AI234" s="9"/>
      <c r="AJ234" s="9"/>
      <c r="AK234" s="9"/>
      <c r="AL234" s="9"/>
      <c r="AM234" s="9"/>
      <c r="AN234" s="9"/>
      <c r="AO234" s="9"/>
      <c r="AP234" s="9"/>
    </row>
    <row r="235" ht="12.0" customHeight="1">
      <c r="A235" s="9"/>
      <c r="B235" s="9"/>
      <c r="C235" s="9"/>
      <c r="D235" s="9"/>
      <c r="E235" s="294"/>
      <c r="F235" s="237"/>
      <c r="G235" s="9"/>
      <c r="H235" s="9"/>
      <c r="I235" s="9"/>
      <c r="J235" s="9"/>
      <c r="K235" s="9"/>
      <c r="L235" s="9"/>
      <c r="M235" s="9"/>
      <c r="N235" s="9"/>
      <c r="O235" s="9"/>
      <c r="P235" s="9"/>
      <c r="Q235" s="9"/>
      <c r="R235" s="9"/>
      <c r="S235" s="9"/>
      <c r="T235" s="237"/>
      <c r="U235" s="9"/>
      <c r="V235" s="9"/>
      <c r="W235" s="9"/>
      <c r="X235" s="9"/>
      <c r="Y235" s="9"/>
      <c r="Z235" s="9"/>
      <c r="AA235" s="9"/>
      <c r="AB235" s="9"/>
      <c r="AC235" s="9"/>
      <c r="AD235" s="9"/>
      <c r="AE235" s="9"/>
      <c r="AF235" s="9"/>
      <c r="AG235" s="9"/>
      <c r="AH235" s="9"/>
      <c r="AI235" s="9"/>
      <c r="AJ235" s="9"/>
      <c r="AK235" s="9"/>
      <c r="AL235" s="9"/>
      <c r="AM235" s="9"/>
      <c r="AN235" s="9"/>
      <c r="AO235" s="9"/>
      <c r="AP235" s="9"/>
    </row>
    <row r="236" ht="12.0" customHeight="1">
      <c r="A236" s="9"/>
      <c r="B236" s="9"/>
      <c r="C236" s="9"/>
      <c r="D236" s="9"/>
      <c r="E236" s="294"/>
      <c r="F236" s="237"/>
      <c r="G236" s="9"/>
      <c r="H236" s="9"/>
      <c r="I236" s="9"/>
      <c r="J236" s="9"/>
      <c r="K236" s="9"/>
      <c r="L236" s="9"/>
      <c r="M236" s="9"/>
      <c r="N236" s="9"/>
      <c r="O236" s="9"/>
      <c r="P236" s="9"/>
      <c r="Q236" s="9"/>
      <c r="R236" s="9"/>
      <c r="S236" s="9"/>
      <c r="T236" s="237"/>
      <c r="U236" s="9"/>
      <c r="V236" s="9"/>
      <c r="W236" s="9"/>
      <c r="X236" s="9"/>
      <c r="Y236" s="9"/>
      <c r="Z236" s="9"/>
      <c r="AA236" s="9"/>
      <c r="AB236" s="9"/>
      <c r="AC236" s="9"/>
      <c r="AD236" s="9"/>
      <c r="AE236" s="9"/>
      <c r="AF236" s="9"/>
      <c r="AG236" s="9"/>
      <c r="AH236" s="9"/>
      <c r="AI236" s="9"/>
      <c r="AJ236" s="9"/>
      <c r="AK236" s="9"/>
      <c r="AL236" s="9"/>
      <c r="AM236" s="9"/>
      <c r="AN236" s="9"/>
      <c r="AO236" s="9"/>
      <c r="AP236" s="9"/>
    </row>
    <row r="237" ht="12.0" customHeight="1">
      <c r="A237" s="9"/>
      <c r="B237" s="9"/>
      <c r="C237" s="9"/>
      <c r="D237" s="9"/>
      <c r="E237" s="294"/>
      <c r="F237" s="237"/>
      <c r="G237" s="9"/>
      <c r="H237" s="9"/>
      <c r="I237" s="9"/>
      <c r="J237" s="9"/>
      <c r="K237" s="9"/>
      <c r="L237" s="9"/>
      <c r="M237" s="9"/>
      <c r="N237" s="9"/>
      <c r="O237" s="9"/>
      <c r="P237" s="9"/>
      <c r="Q237" s="9"/>
      <c r="R237" s="9"/>
      <c r="S237" s="9"/>
      <c r="T237" s="237"/>
      <c r="U237" s="9"/>
      <c r="V237" s="9"/>
      <c r="W237" s="9"/>
      <c r="X237" s="9"/>
      <c r="Y237" s="9"/>
      <c r="Z237" s="9"/>
      <c r="AA237" s="9"/>
      <c r="AB237" s="9"/>
      <c r="AC237" s="9"/>
      <c r="AD237" s="9"/>
      <c r="AE237" s="9"/>
      <c r="AF237" s="9"/>
      <c r="AG237" s="9"/>
      <c r="AH237" s="9"/>
      <c r="AI237" s="9"/>
      <c r="AJ237" s="9"/>
      <c r="AK237" s="9"/>
      <c r="AL237" s="9"/>
      <c r="AM237" s="9"/>
      <c r="AN237" s="9"/>
      <c r="AO237" s="9"/>
      <c r="AP237" s="9"/>
    </row>
    <row r="238" ht="12.0" customHeight="1">
      <c r="A238" s="9"/>
      <c r="B238" s="9"/>
      <c r="C238" s="9"/>
      <c r="D238" s="9"/>
      <c r="E238" s="294"/>
      <c r="F238" s="237"/>
      <c r="G238" s="9"/>
      <c r="H238" s="9"/>
      <c r="I238" s="9"/>
      <c r="J238" s="9"/>
      <c r="K238" s="9"/>
      <c r="L238" s="9"/>
      <c r="M238" s="9"/>
      <c r="N238" s="9"/>
      <c r="O238" s="9"/>
      <c r="P238" s="9"/>
      <c r="Q238" s="9"/>
      <c r="R238" s="9"/>
      <c r="S238" s="9"/>
      <c r="T238" s="237"/>
      <c r="U238" s="9"/>
      <c r="V238" s="9"/>
      <c r="W238" s="9"/>
      <c r="X238" s="9"/>
      <c r="Y238" s="9"/>
      <c r="Z238" s="9"/>
      <c r="AA238" s="9"/>
      <c r="AB238" s="9"/>
      <c r="AC238" s="9"/>
      <c r="AD238" s="9"/>
      <c r="AE238" s="9"/>
      <c r="AF238" s="9"/>
      <c r="AG238" s="9"/>
      <c r="AH238" s="9"/>
      <c r="AI238" s="9"/>
      <c r="AJ238" s="9"/>
      <c r="AK238" s="9"/>
      <c r="AL238" s="9"/>
      <c r="AM238" s="9"/>
      <c r="AN238" s="9"/>
      <c r="AO238" s="9"/>
      <c r="AP238" s="9"/>
    </row>
    <row r="239" ht="12.0" customHeight="1">
      <c r="A239" s="9"/>
      <c r="B239" s="9"/>
      <c r="C239" s="9"/>
      <c r="D239" s="9"/>
      <c r="E239" s="294"/>
      <c r="F239" s="237"/>
      <c r="G239" s="9"/>
      <c r="H239" s="9"/>
      <c r="I239" s="9"/>
      <c r="J239" s="9"/>
      <c r="K239" s="9"/>
      <c r="L239" s="9"/>
      <c r="M239" s="9"/>
      <c r="N239" s="9"/>
      <c r="O239" s="9"/>
      <c r="P239" s="9"/>
      <c r="Q239" s="9"/>
      <c r="R239" s="9"/>
      <c r="S239" s="9"/>
      <c r="T239" s="237"/>
      <c r="U239" s="9"/>
      <c r="V239" s="9"/>
      <c r="W239" s="9"/>
      <c r="X239" s="9"/>
      <c r="Y239" s="9"/>
      <c r="Z239" s="9"/>
      <c r="AA239" s="9"/>
      <c r="AB239" s="9"/>
      <c r="AC239" s="9"/>
      <c r="AD239" s="9"/>
      <c r="AE239" s="9"/>
      <c r="AF239" s="9"/>
      <c r="AG239" s="9"/>
      <c r="AH239" s="9"/>
      <c r="AI239" s="9"/>
      <c r="AJ239" s="9"/>
      <c r="AK239" s="9"/>
      <c r="AL239" s="9"/>
      <c r="AM239" s="9"/>
      <c r="AN239" s="9"/>
      <c r="AO239" s="9"/>
      <c r="AP239" s="9"/>
    </row>
    <row r="240" ht="12.0" customHeight="1">
      <c r="A240" s="9"/>
      <c r="B240" s="9"/>
      <c r="C240" s="9"/>
      <c r="D240" s="9"/>
      <c r="E240" s="294"/>
      <c r="F240" s="237"/>
      <c r="G240" s="9"/>
      <c r="H240" s="9"/>
      <c r="I240" s="9"/>
      <c r="J240" s="9"/>
      <c r="K240" s="9"/>
      <c r="L240" s="9"/>
      <c r="M240" s="9"/>
      <c r="N240" s="9"/>
      <c r="O240" s="9"/>
      <c r="P240" s="9"/>
      <c r="Q240" s="9"/>
      <c r="R240" s="9"/>
      <c r="S240" s="9"/>
      <c r="T240" s="237"/>
      <c r="U240" s="9"/>
      <c r="V240" s="9"/>
      <c r="W240" s="9"/>
      <c r="X240" s="9"/>
      <c r="Y240" s="9"/>
      <c r="Z240" s="9"/>
      <c r="AA240" s="9"/>
      <c r="AB240" s="9"/>
      <c r="AC240" s="9"/>
      <c r="AD240" s="9"/>
      <c r="AE240" s="9"/>
      <c r="AF240" s="9"/>
      <c r="AG240" s="9"/>
      <c r="AH240" s="9"/>
      <c r="AI240" s="9"/>
      <c r="AJ240" s="9"/>
      <c r="AK240" s="9"/>
      <c r="AL240" s="9"/>
      <c r="AM240" s="9"/>
      <c r="AN240" s="9"/>
      <c r="AO240" s="9"/>
      <c r="AP240" s="9"/>
    </row>
    <row r="241" ht="12.0" customHeight="1">
      <c r="A241" s="9"/>
      <c r="B241" s="9"/>
      <c r="C241" s="9"/>
      <c r="D241" s="9"/>
      <c r="E241" s="294"/>
      <c r="F241" s="237"/>
      <c r="G241" s="9"/>
      <c r="H241" s="9"/>
      <c r="I241" s="9"/>
      <c r="J241" s="9"/>
      <c r="K241" s="9"/>
      <c r="L241" s="9"/>
      <c r="M241" s="9"/>
      <c r="N241" s="9"/>
      <c r="O241" s="9"/>
      <c r="P241" s="9"/>
      <c r="Q241" s="9"/>
      <c r="R241" s="9"/>
      <c r="S241" s="9"/>
      <c r="T241" s="237"/>
      <c r="U241" s="9"/>
      <c r="V241" s="9"/>
      <c r="W241" s="9"/>
      <c r="X241" s="9"/>
      <c r="Y241" s="9"/>
      <c r="Z241" s="9"/>
      <c r="AA241" s="9"/>
      <c r="AB241" s="9"/>
      <c r="AC241" s="9"/>
      <c r="AD241" s="9"/>
      <c r="AE241" s="9"/>
      <c r="AF241" s="9"/>
      <c r="AG241" s="9"/>
      <c r="AH241" s="9"/>
      <c r="AI241" s="9"/>
      <c r="AJ241" s="9"/>
      <c r="AK241" s="9"/>
      <c r="AL241" s="9"/>
      <c r="AM241" s="9"/>
      <c r="AN241" s="9"/>
      <c r="AO241" s="9"/>
      <c r="AP241" s="9"/>
    </row>
    <row r="242" ht="12.0" customHeight="1">
      <c r="A242" s="9"/>
      <c r="B242" s="9"/>
      <c r="C242" s="9"/>
      <c r="D242" s="9"/>
      <c r="E242" s="294"/>
      <c r="F242" s="237"/>
      <c r="G242" s="9"/>
      <c r="H242" s="9"/>
      <c r="I242" s="9"/>
      <c r="J242" s="9"/>
      <c r="K242" s="9"/>
      <c r="L242" s="9"/>
      <c r="M242" s="9"/>
      <c r="N242" s="9"/>
      <c r="O242" s="9"/>
      <c r="P242" s="9"/>
      <c r="Q242" s="9"/>
      <c r="R242" s="9"/>
      <c r="S242" s="9"/>
      <c r="T242" s="237"/>
      <c r="U242" s="9"/>
      <c r="V242" s="9"/>
      <c r="W242" s="9"/>
      <c r="X242" s="9"/>
      <c r="Y242" s="9"/>
      <c r="Z242" s="9"/>
      <c r="AA242" s="9"/>
      <c r="AB242" s="9"/>
      <c r="AC242" s="9"/>
      <c r="AD242" s="9"/>
      <c r="AE242" s="9"/>
      <c r="AF242" s="9"/>
      <c r="AG242" s="9"/>
      <c r="AH242" s="9"/>
      <c r="AI242" s="9"/>
      <c r="AJ242" s="9"/>
      <c r="AK242" s="9"/>
      <c r="AL242" s="9"/>
      <c r="AM242" s="9"/>
      <c r="AN242" s="9"/>
      <c r="AO242" s="9"/>
      <c r="AP242" s="9"/>
    </row>
    <row r="243" ht="12.0" customHeight="1">
      <c r="A243" s="9"/>
      <c r="B243" s="9"/>
      <c r="C243" s="9"/>
      <c r="D243" s="9"/>
      <c r="E243" s="294"/>
      <c r="F243" s="237"/>
      <c r="G243" s="9"/>
      <c r="H243" s="9"/>
      <c r="I243" s="9"/>
      <c r="J243" s="9"/>
      <c r="K243" s="9"/>
      <c r="L243" s="9"/>
      <c r="M243" s="9"/>
      <c r="N243" s="9"/>
      <c r="O243" s="9"/>
      <c r="P243" s="9"/>
      <c r="Q243" s="9"/>
      <c r="R243" s="9"/>
      <c r="S243" s="9"/>
      <c r="T243" s="237"/>
      <c r="U243" s="9"/>
      <c r="V243" s="9"/>
      <c r="W243" s="9"/>
      <c r="X243" s="9"/>
      <c r="Y243" s="9"/>
      <c r="Z243" s="9"/>
      <c r="AA243" s="9"/>
      <c r="AB243" s="9"/>
      <c r="AC243" s="9"/>
      <c r="AD243" s="9"/>
      <c r="AE243" s="9"/>
      <c r="AF243" s="9"/>
      <c r="AG243" s="9"/>
      <c r="AH243" s="9"/>
      <c r="AI243" s="9"/>
      <c r="AJ243" s="9"/>
      <c r="AK243" s="9"/>
      <c r="AL243" s="9"/>
      <c r="AM243" s="9"/>
      <c r="AN243" s="9"/>
      <c r="AO243" s="9"/>
      <c r="AP243" s="9"/>
    </row>
    <row r="244" ht="12.0" customHeight="1">
      <c r="A244" s="9"/>
      <c r="B244" s="9"/>
      <c r="C244" s="9"/>
      <c r="D244" s="9"/>
      <c r="E244" s="294"/>
      <c r="F244" s="237"/>
      <c r="G244" s="9"/>
      <c r="H244" s="9"/>
      <c r="I244" s="9"/>
      <c r="J244" s="9"/>
      <c r="K244" s="9"/>
      <c r="L244" s="9"/>
      <c r="M244" s="9"/>
      <c r="N244" s="9"/>
      <c r="O244" s="9"/>
      <c r="P244" s="9"/>
      <c r="Q244" s="9"/>
      <c r="R244" s="9"/>
      <c r="S244" s="9"/>
      <c r="T244" s="237"/>
      <c r="U244" s="9"/>
      <c r="V244" s="9"/>
      <c r="W244" s="9"/>
      <c r="X244" s="9"/>
      <c r="Y244" s="9"/>
      <c r="Z244" s="9"/>
      <c r="AA244" s="9"/>
      <c r="AB244" s="9"/>
      <c r="AC244" s="9"/>
      <c r="AD244" s="9"/>
      <c r="AE244" s="9"/>
      <c r="AF244" s="9"/>
      <c r="AG244" s="9"/>
      <c r="AH244" s="9"/>
      <c r="AI244" s="9"/>
      <c r="AJ244" s="9"/>
      <c r="AK244" s="9"/>
      <c r="AL244" s="9"/>
      <c r="AM244" s="9"/>
      <c r="AN244" s="9"/>
      <c r="AO244" s="9"/>
      <c r="AP244" s="9"/>
    </row>
    <row r="245" ht="12.0" customHeight="1">
      <c r="A245" s="9"/>
      <c r="B245" s="9"/>
      <c r="C245" s="9"/>
      <c r="D245" s="9"/>
      <c r="E245" s="294"/>
      <c r="F245" s="237"/>
      <c r="G245" s="9"/>
      <c r="H245" s="9"/>
      <c r="I245" s="9"/>
      <c r="J245" s="9"/>
      <c r="K245" s="9"/>
      <c r="L245" s="9"/>
      <c r="M245" s="9"/>
      <c r="N245" s="9"/>
      <c r="O245" s="9"/>
      <c r="P245" s="9"/>
      <c r="Q245" s="9"/>
      <c r="R245" s="9"/>
      <c r="S245" s="9"/>
      <c r="T245" s="237"/>
      <c r="U245" s="9"/>
      <c r="V245" s="9"/>
      <c r="W245" s="9"/>
      <c r="X245" s="9"/>
      <c r="Y245" s="9"/>
      <c r="Z245" s="9"/>
      <c r="AA245" s="9"/>
      <c r="AB245" s="9"/>
      <c r="AC245" s="9"/>
      <c r="AD245" s="9"/>
      <c r="AE245" s="9"/>
      <c r="AF245" s="9"/>
      <c r="AG245" s="9"/>
      <c r="AH245" s="9"/>
      <c r="AI245" s="9"/>
      <c r="AJ245" s="9"/>
      <c r="AK245" s="9"/>
      <c r="AL245" s="9"/>
      <c r="AM245" s="9"/>
      <c r="AN245" s="9"/>
      <c r="AO245" s="9"/>
      <c r="AP245" s="9"/>
    </row>
    <row r="246" ht="12.0" customHeight="1">
      <c r="A246" s="9"/>
      <c r="B246" s="9"/>
      <c r="C246" s="9"/>
      <c r="D246" s="9"/>
      <c r="E246" s="294"/>
      <c r="F246" s="237"/>
      <c r="G246" s="9"/>
      <c r="H246" s="9"/>
      <c r="I246" s="9"/>
      <c r="J246" s="9"/>
      <c r="K246" s="9"/>
      <c r="L246" s="9"/>
      <c r="M246" s="9"/>
      <c r="N246" s="9"/>
      <c r="O246" s="9"/>
      <c r="P246" s="9"/>
      <c r="Q246" s="9"/>
      <c r="R246" s="9"/>
      <c r="S246" s="9"/>
      <c r="T246" s="237"/>
      <c r="U246" s="9"/>
      <c r="V246" s="9"/>
      <c r="W246" s="9"/>
      <c r="X246" s="9"/>
      <c r="Y246" s="9"/>
      <c r="Z246" s="9"/>
      <c r="AA246" s="9"/>
      <c r="AB246" s="9"/>
      <c r="AC246" s="9"/>
      <c r="AD246" s="9"/>
      <c r="AE246" s="9"/>
      <c r="AF246" s="9"/>
      <c r="AG246" s="9"/>
      <c r="AH246" s="9"/>
      <c r="AI246" s="9"/>
      <c r="AJ246" s="9"/>
      <c r="AK246" s="9"/>
      <c r="AL246" s="9"/>
      <c r="AM246" s="9"/>
      <c r="AN246" s="9"/>
      <c r="AO246" s="9"/>
      <c r="AP246" s="9"/>
    </row>
    <row r="247" ht="12.0" customHeight="1">
      <c r="A247" s="9"/>
      <c r="B247" s="9"/>
      <c r="C247" s="9"/>
      <c r="D247" s="9"/>
      <c r="E247" s="294"/>
      <c r="F247" s="237"/>
      <c r="G247" s="9"/>
      <c r="H247" s="9"/>
      <c r="I247" s="9"/>
      <c r="J247" s="9"/>
      <c r="K247" s="9"/>
      <c r="L247" s="9"/>
      <c r="M247" s="9"/>
      <c r="N247" s="9"/>
      <c r="O247" s="9"/>
      <c r="P247" s="9"/>
      <c r="Q247" s="9"/>
      <c r="R247" s="9"/>
      <c r="S247" s="9"/>
      <c r="T247" s="237"/>
      <c r="U247" s="9"/>
      <c r="V247" s="9"/>
      <c r="W247" s="9"/>
      <c r="X247" s="9"/>
      <c r="Y247" s="9"/>
      <c r="Z247" s="9"/>
      <c r="AA247" s="9"/>
      <c r="AB247" s="9"/>
      <c r="AC247" s="9"/>
      <c r="AD247" s="9"/>
      <c r="AE247" s="9"/>
      <c r="AF247" s="9"/>
      <c r="AG247" s="9"/>
      <c r="AH247" s="9"/>
      <c r="AI247" s="9"/>
      <c r="AJ247" s="9"/>
      <c r="AK247" s="9"/>
      <c r="AL247" s="9"/>
      <c r="AM247" s="9"/>
      <c r="AN247" s="9"/>
      <c r="AO247" s="9"/>
      <c r="AP247" s="9"/>
    </row>
    <row r="248" ht="12.0" customHeight="1">
      <c r="A248" s="9"/>
      <c r="B248" s="9"/>
      <c r="C248" s="9"/>
      <c r="D248" s="9"/>
      <c r="E248" s="294"/>
      <c r="F248" s="237"/>
      <c r="G248" s="9"/>
      <c r="H248" s="9"/>
      <c r="I248" s="9"/>
      <c r="J248" s="9"/>
      <c r="K248" s="9"/>
      <c r="L248" s="9"/>
      <c r="M248" s="9"/>
      <c r="N248" s="9"/>
      <c r="O248" s="9"/>
      <c r="P248" s="9"/>
      <c r="Q248" s="9"/>
      <c r="R248" s="9"/>
      <c r="S248" s="9"/>
      <c r="T248" s="237"/>
      <c r="U248" s="9"/>
      <c r="V248" s="9"/>
      <c r="W248" s="9"/>
      <c r="X248" s="9"/>
      <c r="Y248" s="9"/>
      <c r="Z248" s="9"/>
      <c r="AA248" s="9"/>
      <c r="AB248" s="9"/>
      <c r="AC248" s="9"/>
      <c r="AD248" s="9"/>
      <c r="AE248" s="9"/>
      <c r="AF248" s="9"/>
      <c r="AG248" s="9"/>
      <c r="AH248" s="9"/>
      <c r="AI248" s="9"/>
      <c r="AJ248" s="9"/>
      <c r="AK248" s="9"/>
      <c r="AL248" s="9"/>
      <c r="AM248" s="9"/>
      <c r="AN248" s="9"/>
      <c r="AO248" s="9"/>
      <c r="AP248" s="9"/>
    </row>
    <row r="249" ht="12.0" customHeight="1">
      <c r="A249" s="9"/>
      <c r="B249" s="9"/>
      <c r="C249" s="9"/>
      <c r="D249" s="9"/>
      <c r="E249" s="294"/>
      <c r="F249" s="237"/>
      <c r="G249" s="9"/>
      <c r="H249" s="9"/>
      <c r="I249" s="9"/>
      <c r="J249" s="9"/>
      <c r="K249" s="9"/>
      <c r="L249" s="9"/>
      <c r="M249" s="9"/>
      <c r="N249" s="9"/>
      <c r="O249" s="9"/>
      <c r="P249" s="9"/>
      <c r="Q249" s="9"/>
      <c r="R249" s="9"/>
      <c r="S249" s="9"/>
      <c r="T249" s="237"/>
      <c r="U249" s="9"/>
      <c r="V249" s="9"/>
      <c r="W249" s="9"/>
      <c r="X249" s="9"/>
      <c r="Y249" s="9"/>
      <c r="Z249" s="9"/>
      <c r="AA249" s="9"/>
      <c r="AB249" s="9"/>
      <c r="AC249" s="9"/>
      <c r="AD249" s="9"/>
      <c r="AE249" s="9"/>
      <c r="AF249" s="9"/>
      <c r="AG249" s="9"/>
      <c r="AH249" s="9"/>
      <c r="AI249" s="9"/>
      <c r="AJ249" s="9"/>
      <c r="AK249" s="9"/>
      <c r="AL249" s="9"/>
      <c r="AM249" s="9"/>
      <c r="AN249" s="9"/>
      <c r="AO249" s="9"/>
      <c r="AP249" s="9"/>
    </row>
    <row r="250" ht="12.0" customHeight="1">
      <c r="A250" s="9"/>
      <c r="B250" s="9"/>
      <c r="C250" s="9"/>
      <c r="D250" s="9"/>
      <c r="E250" s="294"/>
      <c r="F250" s="237"/>
      <c r="G250" s="9"/>
      <c r="H250" s="9"/>
      <c r="I250" s="9"/>
      <c r="J250" s="9"/>
      <c r="K250" s="9"/>
      <c r="L250" s="9"/>
      <c r="M250" s="9"/>
      <c r="N250" s="9"/>
      <c r="O250" s="9"/>
      <c r="P250" s="9"/>
      <c r="Q250" s="9"/>
      <c r="R250" s="9"/>
      <c r="S250" s="9"/>
      <c r="T250" s="237"/>
      <c r="U250" s="9"/>
      <c r="V250" s="9"/>
      <c r="W250" s="9"/>
      <c r="X250" s="9"/>
      <c r="Y250" s="9"/>
      <c r="Z250" s="9"/>
      <c r="AA250" s="9"/>
      <c r="AB250" s="9"/>
      <c r="AC250" s="9"/>
      <c r="AD250" s="9"/>
      <c r="AE250" s="9"/>
      <c r="AF250" s="9"/>
      <c r="AG250" s="9"/>
      <c r="AH250" s="9"/>
      <c r="AI250" s="9"/>
      <c r="AJ250" s="9"/>
      <c r="AK250" s="9"/>
      <c r="AL250" s="9"/>
      <c r="AM250" s="9"/>
      <c r="AN250" s="9"/>
      <c r="AO250" s="9"/>
      <c r="AP250" s="9"/>
    </row>
    <row r="251" ht="12.0" customHeight="1">
      <c r="A251" s="9"/>
      <c r="B251" s="9"/>
      <c r="C251" s="9"/>
      <c r="D251" s="9"/>
      <c r="E251" s="294"/>
      <c r="F251" s="237"/>
      <c r="G251" s="9"/>
      <c r="H251" s="9"/>
      <c r="I251" s="9"/>
      <c r="J251" s="9"/>
      <c r="K251" s="9"/>
      <c r="L251" s="9"/>
      <c r="M251" s="9"/>
      <c r="N251" s="9"/>
      <c r="O251" s="9"/>
      <c r="P251" s="9"/>
      <c r="Q251" s="9"/>
      <c r="R251" s="9"/>
      <c r="S251" s="9"/>
      <c r="T251" s="237"/>
      <c r="U251" s="9"/>
      <c r="V251" s="9"/>
      <c r="W251" s="9"/>
      <c r="X251" s="9"/>
      <c r="Y251" s="9"/>
      <c r="Z251" s="9"/>
      <c r="AA251" s="9"/>
      <c r="AB251" s="9"/>
      <c r="AC251" s="9"/>
      <c r="AD251" s="9"/>
      <c r="AE251" s="9"/>
      <c r="AF251" s="9"/>
      <c r="AG251" s="9"/>
      <c r="AH251" s="9"/>
      <c r="AI251" s="9"/>
      <c r="AJ251" s="9"/>
      <c r="AK251" s="9"/>
      <c r="AL251" s="9"/>
      <c r="AM251" s="9"/>
      <c r="AN251" s="9"/>
      <c r="AO251" s="9"/>
      <c r="AP251" s="9"/>
    </row>
    <row r="252" ht="12.0" customHeight="1">
      <c r="A252" s="9"/>
      <c r="B252" s="9"/>
      <c r="C252" s="9"/>
      <c r="D252" s="9"/>
      <c r="E252" s="294"/>
      <c r="F252" s="237"/>
      <c r="G252" s="9"/>
      <c r="H252" s="9"/>
      <c r="I252" s="9"/>
      <c r="J252" s="9"/>
      <c r="K252" s="9"/>
      <c r="L252" s="9"/>
      <c r="M252" s="9"/>
      <c r="N252" s="9"/>
      <c r="O252" s="9"/>
      <c r="P252" s="9"/>
      <c r="Q252" s="9"/>
      <c r="R252" s="9"/>
      <c r="S252" s="9"/>
      <c r="T252" s="237"/>
      <c r="U252" s="9"/>
      <c r="V252" s="9"/>
      <c r="W252" s="9"/>
      <c r="X252" s="9"/>
      <c r="Y252" s="9"/>
      <c r="Z252" s="9"/>
      <c r="AA252" s="9"/>
      <c r="AB252" s="9"/>
      <c r="AC252" s="9"/>
      <c r="AD252" s="9"/>
      <c r="AE252" s="9"/>
      <c r="AF252" s="9"/>
      <c r="AG252" s="9"/>
      <c r="AH252" s="9"/>
      <c r="AI252" s="9"/>
      <c r="AJ252" s="9"/>
      <c r="AK252" s="9"/>
      <c r="AL252" s="9"/>
      <c r="AM252" s="9"/>
      <c r="AN252" s="9"/>
      <c r="AO252" s="9"/>
      <c r="AP252" s="9"/>
    </row>
    <row r="253" ht="12.0" customHeight="1">
      <c r="A253" s="9"/>
      <c r="B253" s="9"/>
      <c r="C253" s="9"/>
      <c r="D253" s="9"/>
      <c r="E253" s="294"/>
      <c r="F253" s="237"/>
      <c r="G253" s="9"/>
      <c r="H253" s="9"/>
      <c r="I253" s="9"/>
      <c r="J253" s="9"/>
      <c r="K253" s="9"/>
      <c r="L253" s="9"/>
      <c r="M253" s="9"/>
      <c r="N253" s="9"/>
      <c r="O253" s="9"/>
      <c r="P253" s="9"/>
      <c r="Q253" s="9"/>
      <c r="R253" s="9"/>
      <c r="S253" s="9"/>
      <c r="T253" s="237"/>
      <c r="U253" s="9"/>
      <c r="V253" s="9"/>
      <c r="W253" s="9"/>
      <c r="X253" s="9"/>
      <c r="Y253" s="9"/>
      <c r="Z253" s="9"/>
      <c r="AA253" s="9"/>
      <c r="AB253" s="9"/>
      <c r="AC253" s="9"/>
      <c r="AD253" s="9"/>
      <c r="AE253" s="9"/>
      <c r="AF253" s="9"/>
      <c r="AG253" s="9"/>
      <c r="AH253" s="9"/>
      <c r="AI253" s="9"/>
      <c r="AJ253" s="9"/>
      <c r="AK253" s="9"/>
      <c r="AL253" s="9"/>
      <c r="AM253" s="9"/>
      <c r="AN253" s="9"/>
      <c r="AO253" s="9"/>
      <c r="AP253" s="9"/>
    </row>
    <row r="254" ht="12.0" customHeight="1">
      <c r="A254" s="9"/>
      <c r="B254" s="9"/>
      <c r="C254" s="9"/>
      <c r="D254" s="9"/>
      <c r="E254" s="294"/>
      <c r="F254" s="237"/>
      <c r="G254" s="9"/>
      <c r="H254" s="9"/>
      <c r="I254" s="9"/>
      <c r="J254" s="9"/>
      <c r="K254" s="9"/>
      <c r="L254" s="9"/>
      <c r="M254" s="9"/>
      <c r="N254" s="9"/>
      <c r="O254" s="9"/>
      <c r="P254" s="9"/>
      <c r="Q254" s="9"/>
      <c r="R254" s="9"/>
      <c r="S254" s="9"/>
      <c r="T254" s="237"/>
      <c r="U254" s="9"/>
      <c r="V254" s="9"/>
      <c r="W254" s="9"/>
      <c r="X254" s="9"/>
      <c r="Y254" s="9"/>
      <c r="Z254" s="9"/>
      <c r="AA254" s="9"/>
      <c r="AB254" s="9"/>
      <c r="AC254" s="9"/>
      <c r="AD254" s="9"/>
      <c r="AE254" s="9"/>
      <c r="AF254" s="9"/>
      <c r="AG254" s="9"/>
      <c r="AH254" s="9"/>
      <c r="AI254" s="9"/>
      <c r="AJ254" s="9"/>
      <c r="AK254" s="9"/>
      <c r="AL254" s="9"/>
      <c r="AM254" s="9"/>
      <c r="AN254" s="9"/>
      <c r="AO254" s="9"/>
      <c r="AP254" s="9"/>
    </row>
    <row r="255" ht="12.0" customHeight="1">
      <c r="A255" s="9"/>
      <c r="B255" s="9"/>
      <c r="C255" s="9"/>
      <c r="D255" s="9"/>
      <c r="E255" s="294"/>
      <c r="F255" s="237"/>
      <c r="G255" s="9"/>
      <c r="H255" s="9"/>
      <c r="I255" s="9"/>
      <c r="J255" s="9"/>
      <c r="K255" s="9"/>
      <c r="L255" s="9"/>
      <c r="M255" s="9"/>
      <c r="N255" s="9"/>
      <c r="O255" s="9"/>
      <c r="P255" s="9"/>
      <c r="Q255" s="9"/>
      <c r="R255" s="9"/>
      <c r="S255" s="9"/>
      <c r="T255" s="237"/>
      <c r="U255" s="9"/>
      <c r="V255" s="9"/>
      <c r="W255" s="9"/>
      <c r="X255" s="9"/>
      <c r="Y255" s="9"/>
      <c r="Z255" s="9"/>
      <c r="AA255" s="9"/>
      <c r="AB255" s="9"/>
      <c r="AC255" s="9"/>
      <c r="AD255" s="9"/>
      <c r="AE255" s="9"/>
      <c r="AF255" s="9"/>
      <c r="AG255" s="9"/>
      <c r="AH255" s="9"/>
      <c r="AI255" s="9"/>
      <c r="AJ255" s="9"/>
      <c r="AK255" s="9"/>
      <c r="AL255" s="9"/>
      <c r="AM255" s="9"/>
      <c r="AN255" s="9"/>
      <c r="AO255" s="9"/>
      <c r="AP255" s="9"/>
    </row>
    <row r="256" ht="12.0" customHeight="1">
      <c r="A256" s="9"/>
      <c r="B256" s="9"/>
      <c r="C256" s="9"/>
      <c r="D256" s="9"/>
      <c r="E256" s="294"/>
      <c r="F256" s="237"/>
      <c r="G256" s="9"/>
      <c r="H256" s="9"/>
      <c r="I256" s="9"/>
      <c r="J256" s="9"/>
      <c r="K256" s="9"/>
      <c r="L256" s="9"/>
      <c r="M256" s="9"/>
      <c r="N256" s="9"/>
      <c r="O256" s="9"/>
      <c r="P256" s="9"/>
      <c r="Q256" s="9"/>
      <c r="R256" s="9"/>
      <c r="S256" s="9"/>
      <c r="T256" s="237"/>
      <c r="U256" s="9"/>
      <c r="V256" s="9"/>
      <c r="W256" s="9"/>
      <c r="X256" s="9"/>
      <c r="Y256" s="9"/>
      <c r="Z256" s="9"/>
      <c r="AA256" s="9"/>
      <c r="AB256" s="9"/>
      <c r="AC256" s="9"/>
      <c r="AD256" s="9"/>
      <c r="AE256" s="9"/>
      <c r="AF256" s="9"/>
      <c r="AG256" s="9"/>
      <c r="AH256" s="9"/>
      <c r="AI256" s="9"/>
      <c r="AJ256" s="9"/>
      <c r="AK256" s="9"/>
      <c r="AL256" s="9"/>
      <c r="AM256" s="9"/>
      <c r="AN256" s="9"/>
      <c r="AO256" s="9"/>
      <c r="AP256" s="9"/>
    </row>
    <row r="257" ht="12.0" customHeight="1">
      <c r="A257" s="9"/>
      <c r="B257" s="9"/>
      <c r="C257" s="9"/>
      <c r="D257" s="9"/>
      <c r="E257" s="294"/>
      <c r="F257" s="237"/>
      <c r="G257" s="9"/>
      <c r="H257" s="9"/>
      <c r="I257" s="9"/>
      <c r="J257" s="9"/>
      <c r="K257" s="9"/>
      <c r="L257" s="9"/>
      <c r="M257" s="9"/>
      <c r="N257" s="9"/>
      <c r="O257" s="9"/>
      <c r="P257" s="9"/>
      <c r="Q257" s="9"/>
      <c r="R257" s="9"/>
      <c r="S257" s="9"/>
      <c r="T257" s="237"/>
      <c r="U257" s="9"/>
      <c r="V257" s="9"/>
      <c r="W257" s="9"/>
      <c r="X257" s="9"/>
      <c r="Y257" s="9"/>
      <c r="Z257" s="9"/>
      <c r="AA257" s="9"/>
      <c r="AB257" s="9"/>
      <c r="AC257" s="9"/>
      <c r="AD257" s="9"/>
      <c r="AE257" s="9"/>
      <c r="AF257" s="9"/>
      <c r="AG257" s="9"/>
      <c r="AH257" s="9"/>
      <c r="AI257" s="9"/>
      <c r="AJ257" s="9"/>
      <c r="AK257" s="9"/>
      <c r="AL257" s="9"/>
      <c r="AM257" s="9"/>
      <c r="AN257" s="9"/>
      <c r="AO257" s="9"/>
      <c r="AP257" s="9"/>
    </row>
    <row r="258" ht="12.0" customHeight="1">
      <c r="A258" s="9"/>
      <c r="B258" s="9"/>
      <c r="C258" s="9"/>
      <c r="D258" s="9"/>
      <c r="E258" s="294"/>
      <c r="F258" s="237"/>
      <c r="G258" s="9"/>
      <c r="H258" s="9"/>
      <c r="I258" s="9"/>
      <c r="J258" s="9"/>
      <c r="K258" s="9"/>
      <c r="L258" s="9"/>
      <c r="M258" s="9"/>
      <c r="N258" s="9"/>
      <c r="O258" s="9"/>
      <c r="P258" s="9"/>
      <c r="Q258" s="9"/>
      <c r="R258" s="9"/>
      <c r="S258" s="9"/>
      <c r="T258" s="237"/>
      <c r="U258" s="9"/>
      <c r="V258" s="9"/>
      <c r="W258" s="9"/>
      <c r="X258" s="9"/>
      <c r="Y258" s="9"/>
      <c r="Z258" s="9"/>
      <c r="AA258" s="9"/>
      <c r="AB258" s="9"/>
      <c r="AC258" s="9"/>
      <c r="AD258" s="9"/>
      <c r="AE258" s="9"/>
      <c r="AF258" s="9"/>
      <c r="AG258" s="9"/>
      <c r="AH258" s="9"/>
      <c r="AI258" s="9"/>
      <c r="AJ258" s="9"/>
      <c r="AK258" s="9"/>
      <c r="AL258" s="9"/>
      <c r="AM258" s="9"/>
      <c r="AN258" s="9"/>
      <c r="AO258" s="9"/>
      <c r="AP258" s="9"/>
    </row>
    <row r="259" ht="12.0" customHeight="1">
      <c r="A259" s="9"/>
      <c r="B259" s="9"/>
      <c r="C259" s="9"/>
      <c r="D259" s="9"/>
      <c r="E259" s="294"/>
      <c r="F259" s="237"/>
      <c r="G259" s="9"/>
      <c r="H259" s="9"/>
      <c r="I259" s="9"/>
      <c r="J259" s="9"/>
      <c r="K259" s="9"/>
      <c r="L259" s="9"/>
      <c r="M259" s="9"/>
      <c r="N259" s="9"/>
      <c r="O259" s="9"/>
      <c r="P259" s="9"/>
      <c r="Q259" s="9"/>
      <c r="R259" s="9"/>
      <c r="S259" s="9"/>
      <c r="T259" s="237"/>
      <c r="U259" s="9"/>
      <c r="V259" s="9"/>
      <c r="W259" s="9"/>
      <c r="X259" s="9"/>
      <c r="Y259" s="9"/>
      <c r="Z259" s="9"/>
      <c r="AA259" s="9"/>
      <c r="AB259" s="9"/>
      <c r="AC259" s="9"/>
      <c r="AD259" s="9"/>
      <c r="AE259" s="9"/>
      <c r="AF259" s="9"/>
      <c r="AG259" s="9"/>
      <c r="AH259" s="9"/>
      <c r="AI259" s="9"/>
      <c r="AJ259" s="9"/>
      <c r="AK259" s="9"/>
      <c r="AL259" s="9"/>
      <c r="AM259" s="9"/>
      <c r="AN259" s="9"/>
      <c r="AO259" s="9"/>
      <c r="AP259" s="9"/>
    </row>
    <row r="260" ht="12.0" customHeight="1">
      <c r="A260" s="9"/>
      <c r="B260" s="9"/>
      <c r="C260" s="9"/>
      <c r="D260" s="9"/>
      <c r="E260" s="294"/>
      <c r="F260" s="237"/>
      <c r="G260" s="9"/>
      <c r="H260" s="9"/>
      <c r="I260" s="9"/>
      <c r="J260" s="9"/>
      <c r="K260" s="9"/>
      <c r="L260" s="9"/>
      <c r="M260" s="9"/>
      <c r="N260" s="9"/>
      <c r="O260" s="9"/>
      <c r="P260" s="9"/>
      <c r="Q260" s="9"/>
      <c r="R260" s="9"/>
      <c r="S260" s="9"/>
      <c r="T260" s="237"/>
      <c r="U260" s="9"/>
      <c r="V260" s="9"/>
      <c r="W260" s="9"/>
      <c r="X260" s="9"/>
      <c r="Y260" s="9"/>
      <c r="Z260" s="9"/>
      <c r="AA260" s="9"/>
      <c r="AB260" s="9"/>
      <c r="AC260" s="9"/>
      <c r="AD260" s="9"/>
      <c r="AE260" s="9"/>
      <c r="AF260" s="9"/>
      <c r="AG260" s="9"/>
      <c r="AH260" s="9"/>
      <c r="AI260" s="9"/>
      <c r="AJ260" s="9"/>
      <c r="AK260" s="9"/>
      <c r="AL260" s="9"/>
      <c r="AM260" s="9"/>
      <c r="AN260" s="9"/>
      <c r="AO260" s="9"/>
      <c r="AP260" s="9"/>
    </row>
    <row r="261" ht="12.0" customHeight="1">
      <c r="A261" s="9"/>
      <c r="B261" s="9"/>
      <c r="C261" s="9"/>
      <c r="D261" s="9"/>
      <c r="E261" s="294"/>
      <c r="F261" s="237"/>
      <c r="G261" s="9"/>
      <c r="H261" s="9"/>
      <c r="I261" s="9"/>
      <c r="J261" s="9"/>
      <c r="K261" s="9"/>
      <c r="L261" s="9"/>
      <c r="M261" s="9"/>
      <c r="N261" s="9"/>
      <c r="O261" s="9"/>
      <c r="P261" s="9"/>
      <c r="Q261" s="9"/>
      <c r="R261" s="9"/>
      <c r="S261" s="9"/>
      <c r="T261" s="237"/>
      <c r="U261" s="9"/>
      <c r="V261" s="9"/>
      <c r="W261" s="9"/>
      <c r="X261" s="9"/>
      <c r="Y261" s="9"/>
      <c r="Z261" s="9"/>
      <c r="AA261" s="9"/>
      <c r="AB261" s="9"/>
      <c r="AC261" s="9"/>
      <c r="AD261" s="9"/>
      <c r="AE261" s="9"/>
      <c r="AF261" s="9"/>
      <c r="AG261" s="9"/>
      <c r="AH261" s="9"/>
      <c r="AI261" s="9"/>
      <c r="AJ261" s="9"/>
      <c r="AK261" s="9"/>
      <c r="AL261" s="9"/>
      <c r="AM261" s="9"/>
      <c r="AN261" s="9"/>
      <c r="AO261" s="9"/>
      <c r="AP261" s="9"/>
    </row>
    <row r="262" ht="12.0" customHeight="1">
      <c r="A262" s="9"/>
      <c r="B262" s="9"/>
      <c r="C262" s="9"/>
      <c r="D262" s="9"/>
      <c r="E262" s="294"/>
      <c r="F262" s="237"/>
      <c r="G262" s="9"/>
      <c r="H262" s="9"/>
      <c r="I262" s="9"/>
      <c r="J262" s="9"/>
      <c r="K262" s="9"/>
      <c r="L262" s="9"/>
      <c r="M262" s="9"/>
      <c r="N262" s="9"/>
      <c r="O262" s="9"/>
      <c r="P262" s="9"/>
      <c r="Q262" s="9"/>
      <c r="R262" s="9"/>
      <c r="S262" s="9"/>
      <c r="T262" s="237"/>
      <c r="U262" s="9"/>
      <c r="V262" s="9"/>
      <c r="W262" s="9"/>
      <c r="X262" s="9"/>
      <c r="Y262" s="9"/>
      <c r="Z262" s="9"/>
      <c r="AA262" s="9"/>
      <c r="AB262" s="9"/>
      <c r="AC262" s="9"/>
      <c r="AD262" s="9"/>
      <c r="AE262" s="9"/>
      <c r="AF262" s="9"/>
      <c r="AG262" s="9"/>
      <c r="AH262" s="9"/>
      <c r="AI262" s="9"/>
      <c r="AJ262" s="9"/>
      <c r="AK262" s="9"/>
      <c r="AL262" s="9"/>
      <c r="AM262" s="9"/>
      <c r="AN262" s="9"/>
      <c r="AO262" s="9"/>
      <c r="AP262" s="9"/>
    </row>
    <row r="263" ht="12.0" customHeight="1">
      <c r="A263" s="9"/>
      <c r="B263" s="9"/>
      <c r="C263" s="9"/>
      <c r="D263" s="9"/>
      <c r="E263" s="294"/>
      <c r="F263" s="237"/>
      <c r="G263" s="9"/>
      <c r="H263" s="9"/>
      <c r="I263" s="9"/>
      <c r="J263" s="9"/>
      <c r="K263" s="9"/>
      <c r="L263" s="9"/>
      <c r="M263" s="9"/>
      <c r="N263" s="9"/>
      <c r="O263" s="9"/>
      <c r="P263" s="9"/>
      <c r="Q263" s="9"/>
      <c r="R263" s="9"/>
      <c r="S263" s="9"/>
      <c r="T263" s="237"/>
      <c r="U263" s="9"/>
      <c r="V263" s="9"/>
      <c r="W263" s="9"/>
      <c r="X263" s="9"/>
      <c r="Y263" s="9"/>
      <c r="Z263" s="9"/>
      <c r="AA263" s="9"/>
      <c r="AB263" s="9"/>
      <c r="AC263" s="9"/>
      <c r="AD263" s="9"/>
      <c r="AE263" s="9"/>
      <c r="AF263" s="9"/>
      <c r="AG263" s="9"/>
      <c r="AH263" s="9"/>
      <c r="AI263" s="9"/>
      <c r="AJ263" s="9"/>
      <c r="AK263" s="9"/>
      <c r="AL263" s="9"/>
      <c r="AM263" s="9"/>
      <c r="AN263" s="9"/>
      <c r="AO263" s="9"/>
      <c r="AP263" s="9"/>
    </row>
    <row r="264" ht="12.0" customHeight="1">
      <c r="A264" s="9"/>
      <c r="B264" s="9"/>
      <c r="C264" s="9"/>
      <c r="D264" s="9"/>
      <c r="E264" s="294"/>
      <c r="F264" s="237"/>
      <c r="G264" s="9"/>
      <c r="H264" s="9"/>
      <c r="I264" s="9"/>
      <c r="J264" s="9"/>
      <c r="K264" s="9"/>
      <c r="L264" s="9"/>
      <c r="M264" s="9"/>
      <c r="N264" s="9"/>
      <c r="O264" s="9"/>
      <c r="P264" s="9"/>
      <c r="Q264" s="9"/>
      <c r="R264" s="9"/>
      <c r="S264" s="9"/>
      <c r="T264" s="237"/>
      <c r="U264" s="9"/>
      <c r="V264" s="9"/>
      <c r="W264" s="9"/>
      <c r="X264" s="9"/>
      <c r="Y264" s="9"/>
      <c r="Z264" s="9"/>
      <c r="AA264" s="9"/>
      <c r="AB264" s="9"/>
      <c r="AC264" s="9"/>
      <c r="AD264" s="9"/>
      <c r="AE264" s="9"/>
      <c r="AF264" s="9"/>
      <c r="AG264" s="9"/>
      <c r="AH264" s="9"/>
      <c r="AI264" s="9"/>
      <c r="AJ264" s="9"/>
      <c r="AK264" s="9"/>
      <c r="AL264" s="9"/>
      <c r="AM264" s="9"/>
      <c r="AN264" s="9"/>
      <c r="AO264" s="9"/>
      <c r="AP264" s="9"/>
    </row>
    <row r="265" ht="12.0" customHeight="1">
      <c r="A265" s="9"/>
      <c r="B265" s="9"/>
      <c r="C265" s="9"/>
      <c r="D265" s="9"/>
      <c r="E265" s="294"/>
      <c r="F265" s="237"/>
      <c r="G265" s="9"/>
      <c r="H265" s="9"/>
      <c r="I265" s="9"/>
      <c r="J265" s="9"/>
      <c r="K265" s="9"/>
      <c r="L265" s="9"/>
      <c r="M265" s="9"/>
      <c r="N265" s="9"/>
      <c r="O265" s="9"/>
      <c r="P265" s="9"/>
      <c r="Q265" s="9"/>
      <c r="R265" s="9"/>
      <c r="S265" s="9"/>
      <c r="T265" s="237"/>
      <c r="U265" s="9"/>
      <c r="V265" s="9"/>
      <c r="W265" s="9"/>
      <c r="X265" s="9"/>
      <c r="Y265" s="9"/>
      <c r="Z265" s="9"/>
      <c r="AA265" s="9"/>
      <c r="AB265" s="9"/>
      <c r="AC265" s="9"/>
      <c r="AD265" s="9"/>
      <c r="AE265" s="9"/>
      <c r="AF265" s="9"/>
      <c r="AG265" s="9"/>
      <c r="AH265" s="9"/>
      <c r="AI265" s="9"/>
      <c r="AJ265" s="9"/>
      <c r="AK265" s="9"/>
      <c r="AL265" s="9"/>
      <c r="AM265" s="9"/>
      <c r="AN265" s="9"/>
      <c r="AO265" s="9"/>
      <c r="AP265" s="9"/>
    </row>
    <row r="266" ht="12.0" customHeight="1">
      <c r="A266" s="9"/>
      <c r="B266" s="9"/>
      <c r="C266" s="9"/>
      <c r="D266" s="9"/>
      <c r="E266" s="294"/>
      <c r="F266" s="237"/>
      <c r="G266" s="9"/>
      <c r="H266" s="9"/>
      <c r="I266" s="9"/>
      <c r="J266" s="9"/>
      <c r="K266" s="9"/>
      <c r="L266" s="9"/>
      <c r="M266" s="9"/>
      <c r="N266" s="9"/>
      <c r="O266" s="9"/>
      <c r="P266" s="9"/>
      <c r="Q266" s="9"/>
      <c r="R266" s="9"/>
      <c r="S266" s="9"/>
      <c r="T266" s="237"/>
      <c r="U266" s="9"/>
      <c r="V266" s="9"/>
      <c r="W266" s="9"/>
      <c r="X266" s="9"/>
      <c r="Y266" s="9"/>
      <c r="Z266" s="9"/>
      <c r="AA266" s="9"/>
      <c r="AB266" s="9"/>
      <c r="AC266" s="9"/>
      <c r="AD266" s="9"/>
      <c r="AE266" s="9"/>
      <c r="AF266" s="9"/>
      <c r="AG266" s="9"/>
      <c r="AH266" s="9"/>
      <c r="AI266" s="9"/>
      <c r="AJ266" s="9"/>
      <c r="AK266" s="9"/>
      <c r="AL266" s="9"/>
      <c r="AM266" s="9"/>
      <c r="AN266" s="9"/>
      <c r="AO266" s="9"/>
      <c r="AP266" s="9"/>
    </row>
    <row r="267" ht="12.0" customHeight="1">
      <c r="A267" s="9"/>
      <c r="B267" s="9"/>
      <c r="C267" s="9"/>
      <c r="D267" s="9"/>
      <c r="E267" s="294"/>
      <c r="F267" s="237"/>
      <c r="G267" s="9"/>
      <c r="H267" s="9"/>
      <c r="I267" s="9"/>
      <c r="J267" s="9"/>
      <c r="K267" s="9"/>
      <c r="L267" s="9"/>
      <c r="M267" s="9"/>
      <c r="N267" s="9"/>
      <c r="O267" s="9"/>
      <c r="P267" s="9"/>
      <c r="Q267" s="9"/>
      <c r="R267" s="9"/>
      <c r="S267" s="9"/>
      <c r="T267" s="237"/>
      <c r="U267" s="9"/>
      <c r="V267" s="9"/>
      <c r="W267" s="9"/>
      <c r="X267" s="9"/>
      <c r="Y267" s="9"/>
      <c r="Z267" s="9"/>
      <c r="AA267" s="9"/>
      <c r="AB267" s="9"/>
      <c r="AC267" s="9"/>
      <c r="AD267" s="9"/>
      <c r="AE267" s="9"/>
      <c r="AF267" s="9"/>
      <c r="AG267" s="9"/>
      <c r="AH267" s="9"/>
      <c r="AI267" s="9"/>
      <c r="AJ267" s="9"/>
      <c r="AK267" s="9"/>
      <c r="AL267" s="9"/>
      <c r="AM267" s="9"/>
      <c r="AN267" s="9"/>
      <c r="AO267" s="9"/>
      <c r="AP267" s="9"/>
    </row>
    <row r="268" ht="12.0" customHeight="1">
      <c r="A268" s="9"/>
      <c r="B268" s="9"/>
      <c r="C268" s="9"/>
      <c r="D268" s="9"/>
      <c r="E268" s="294"/>
      <c r="F268" s="237"/>
      <c r="G268" s="9"/>
      <c r="H268" s="9"/>
      <c r="I268" s="9"/>
      <c r="J268" s="9"/>
      <c r="K268" s="9"/>
      <c r="L268" s="9"/>
      <c r="M268" s="9"/>
      <c r="N268" s="9"/>
      <c r="O268" s="9"/>
      <c r="P268" s="9"/>
      <c r="Q268" s="9"/>
      <c r="R268" s="9"/>
      <c r="S268" s="9"/>
      <c r="T268" s="237"/>
      <c r="U268" s="9"/>
      <c r="V268" s="9"/>
      <c r="W268" s="9"/>
      <c r="X268" s="9"/>
      <c r="Y268" s="9"/>
      <c r="Z268" s="9"/>
      <c r="AA268" s="9"/>
      <c r="AB268" s="9"/>
      <c r="AC268" s="9"/>
      <c r="AD268" s="9"/>
      <c r="AE268" s="9"/>
      <c r="AF268" s="9"/>
      <c r="AG268" s="9"/>
      <c r="AH268" s="9"/>
      <c r="AI268" s="9"/>
      <c r="AJ268" s="9"/>
      <c r="AK268" s="9"/>
      <c r="AL268" s="9"/>
      <c r="AM268" s="9"/>
      <c r="AN268" s="9"/>
      <c r="AO268" s="9"/>
      <c r="AP268" s="9"/>
    </row>
    <row r="269" ht="12.0" customHeight="1">
      <c r="A269" s="9"/>
      <c r="B269" s="9"/>
      <c r="C269" s="9"/>
      <c r="D269" s="9"/>
      <c r="E269" s="294"/>
      <c r="F269" s="237"/>
      <c r="G269" s="9"/>
      <c r="H269" s="9"/>
      <c r="I269" s="9"/>
      <c r="J269" s="9"/>
      <c r="K269" s="9"/>
      <c r="L269" s="9"/>
      <c r="M269" s="9"/>
      <c r="N269" s="9"/>
      <c r="O269" s="9"/>
      <c r="P269" s="9"/>
      <c r="Q269" s="9"/>
      <c r="R269" s="9"/>
      <c r="S269" s="9"/>
      <c r="T269" s="237"/>
      <c r="U269" s="9"/>
      <c r="V269" s="9"/>
      <c r="W269" s="9"/>
      <c r="X269" s="9"/>
      <c r="Y269" s="9"/>
      <c r="Z269" s="9"/>
      <c r="AA269" s="9"/>
      <c r="AB269" s="9"/>
      <c r="AC269" s="9"/>
      <c r="AD269" s="9"/>
      <c r="AE269" s="9"/>
      <c r="AF269" s="9"/>
      <c r="AG269" s="9"/>
      <c r="AH269" s="9"/>
      <c r="AI269" s="9"/>
      <c r="AJ269" s="9"/>
      <c r="AK269" s="9"/>
      <c r="AL269" s="9"/>
      <c r="AM269" s="9"/>
      <c r="AN269" s="9"/>
      <c r="AO269" s="9"/>
      <c r="AP269" s="9"/>
    </row>
    <row r="270" ht="12.0" customHeight="1">
      <c r="A270" s="9"/>
      <c r="B270" s="9"/>
      <c r="C270" s="9"/>
      <c r="D270" s="9"/>
      <c r="E270" s="294"/>
      <c r="F270" s="237"/>
      <c r="G270" s="9"/>
      <c r="H270" s="9"/>
      <c r="I270" s="9"/>
      <c r="J270" s="9"/>
      <c r="K270" s="9"/>
      <c r="L270" s="9"/>
      <c r="M270" s="9"/>
      <c r="N270" s="9"/>
      <c r="O270" s="9"/>
      <c r="P270" s="9"/>
      <c r="Q270" s="9"/>
      <c r="R270" s="9"/>
      <c r="S270" s="9"/>
      <c r="T270" s="237"/>
      <c r="U270" s="9"/>
      <c r="V270" s="9"/>
      <c r="W270" s="9"/>
      <c r="X270" s="9"/>
      <c r="Y270" s="9"/>
      <c r="Z270" s="9"/>
      <c r="AA270" s="9"/>
      <c r="AB270" s="9"/>
      <c r="AC270" s="9"/>
      <c r="AD270" s="9"/>
      <c r="AE270" s="9"/>
      <c r="AF270" s="9"/>
      <c r="AG270" s="9"/>
      <c r="AH270" s="9"/>
      <c r="AI270" s="9"/>
      <c r="AJ270" s="9"/>
      <c r="AK270" s="9"/>
      <c r="AL270" s="9"/>
      <c r="AM270" s="9"/>
      <c r="AN270" s="9"/>
      <c r="AO270" s="9"/>
      <c r="AP270" s="9"/>
    </row>
    <row r="271" ht="12.0" customHeight="1">
      <c r="A271" s="9"/>
      <c r="B271" s="9"/>
      <c r="C271" s="9"/>
      <c r="D271" s="9"/>
      <c r="E271" s="294"/>
      <c r="F271" s="237"/>
      <c r="G271" s="9"/>
      <c r="H271" s="9"/>
      <c r="I271" s="9"/>
      <c r="J271" s="9"/>
      <c r="K271" s="9"/>
      <c r="L271" s="9"/>
      <c r="M271" s="9"/>
      <c r="N271" s="9"/>
      <c r="O271" s="9"/>
      <c r="P271" s="9"/>
      <c r="Q271" s="9"/>
      <c r="R271" s="9"/>
      <c r="S271" s="9"/>
      <c r="T271" s="237"/>
      <c r="U271" s="9"/>
      <c r="V271" s="9"/>
      <c r="W271" s="9"/>
      <c r="X271" s="9"/>
      <c r="Y271" s="9"/>
      <c r="Z271" s="9"/>
      <c r="AA271" s="9"/>
      <c r="AB271" s="9"/>
      <c r="AC271" s="9"/>
      <c r="AD271" s="9"/>
      <c r="AE271" s="9"/>
      <c r="AF271" s="9"/>
      <c r="AG271" s="9"/>
      <c r="AH271" s="9"/>
      <c r="AI271" s="9"/>
      <c r="AJ271" s="9"/>
      <c r="AK271" s="9"/>
      <c r="AL271" s="9"/>
      <c r="AM271" s="9"/>
      <c r="AN271" s="9"/>
      <c r="AO271" s="9"/>
      <c r="AP271" s="9"/>
    </row>
    <row r="272" ht="12.0" customHeight="1">
      <c r="A272" s="9"/>
      <c r="B272" s="9"/>
      <c r="C272" s="9"/>
      <c r="D272" s="9"/>
      <c r="E272" s="294"/>
      <c r="F272" s="237"/>
      <c r="G272" s="9"/>
      <c r="H272" s="9"/>
      <c r="I272" s="9"/>
      <c r="J272" s="9"/>
      <c r="K272" s="9"/>
      <c r="L272" s="9"/>
      <c r="M272" s="9"/>
      <c r="N272" s="9"/>
      <c r="O272" s="9"/>
      <c r="P272" s="9"/>
      <c r="Q272" s="9"/>
      <c r="R272" s="9"/>
      <c r="S272" s="9"/>
      <c r="T272" s="237"/>
      <c r="U272" s="9"/>
      <c r="V272" s="9"/>
      <c r="W272" s="9"/>
      <c r="X272" s="9"/>
      <c r="Y272" s="9"/>
      <c r="Z272" s="9"/>
      <c r="AA272" s="9"/>
      <c r="AB272" s="9"/>
      <c r="AC272" s="9"/>
      <c r="AD272" s="9"/>
      <c r="AE272" s="9"/>
      <c r="AF272" s="9"/>
      <c r="AG272" s="9"/>
      <c r="AH272" s="9"/>
      <c r="AI272" s="9"/>
      <c r="AJ272" s="9"/>
      <c r="AK272" s="9"/>
      <c r="AL272" s="9"/>
      <c r="AM272" s="9"/>
      <c r="AN272" s="9"/>
      <c r="AO272" s="9"/>
      <c r="AP272" s="9"/>
    </row>
    <row r="273" ht="12.0" customHeight="1">
      <c r="A273" s="9"/>
      <c r="B273" s="9"/>
      <c r="C273" s="9"/>
      <c r="D273" s="9"/>
      <c r="E273" s="294"/>
      <c r="F273" s="237"/>
      <c r="G273" s="9"/>
      <c r="H273" s="9"/>
      <c r="I273" s="9"/>
      <c r="J273" s="9"/>
      <c r="K273" s="9"/>
      <c r="L273" s="9"/>
      <c r="M273" s="9"/>
      <c r="N273" s="9"/>
      <c r="O273" s="9"/>
      <c r="P273" s="9"/>
      <c r="Q273" s="9"/>
      <c r="R273" s="9"/>
      <c r="S273" s="9"/>
      <c r="T273" s="237"/>
      <c r="U273" s="9"/>
      <c r="V273" s="9"/>
      <c r="W273" s="9"/>
      <c r="X273" s="9"/>
      <c r="Y273" s="9"/>
      <c r="Z273" s="9"/>
      <c r="AA273" s="9"/>
      <c r="AB273" s="9"/>
      <c r="AC273" s="9"/>
      <c r="AD273" s="9"/>
      <c r="AE273" s="9"/>
      <c r="AF273" s="9"/>
      <c r="AG273" s="9"/>
      <c r="AH273" s="9"/>
      <c r="AI273" s="9"/>
      <c r="AJ273" s="9"/>
      <c r="AK273" s="9"/>
      <c r="AL273" s="9"/>
      <c r="AM273" s="9"/>
      <c r="AN273" s="9"/>
      <c r="AO273" s="9"/>
      <c r="AP273" s="9"/>
    </row>
    <row r="274" ht="12.0" customHeight="1">
      <c r="A274" s="9"/>
      <c r="B274" s="9"/>
      <c r="C274" s="9"/>
      <c r="D274" s="9"/>
      <c r="E274" s="294"/>
      <c r="F274" s="237"/>
      <c r="G274" s="9"/>
      <c r="H274" s="9"/>
      <c r="I274" s="9"/>
      <c r="J274" s="9"/>
      <c r="K274" s="9"/>
      <c r="L274" s="9"/>
      <c r="M274" s="9"/>
      <c r="N274" s="9"/>
      <c r="O274" s="9"/>
      <c r="P274" s="9"/>
      <c r="Q274" s="9"/>
      <c r="R274" s="9"/>
      <c r="S274" s="9"/>
      <c r="T274" s="237"/>
      <c r="U274" s="9"/>
      <c r="V274" s="9"/>
      <c r="W274" s="9"/>
      <c r="X274" s="9"/>
      <c r="Y274" s="9"/>
      <c r="Z274" s="9"/>
      <c r="AA274" s="9"/>
      <c r="AB274" s="9"/>
      <c r="AC274" s="9"/>
      <c r="AD274" s="9"/>
      <c r="AE274" s="9"/>
      <c r="AF274" s="9"/>
      <c r="AG274" s="9"/>
      <c r="AH274" s="9"/>
      <c r="AI274" s="9"/>
      <c r="AJ274" s="9"/>
      <c r="AK274" s="9"/>
      <c r="AL274" s="9"/>
      <c r="AM274" s="9"/>
      <c r="AN274" s="9"/>
      <c r="AO274" s="9"/>
      <c r="AP274" s="9"/>
    </row>
    <row r="275" ht="12.0" customHeight="1">
      <c r="A275" s="9"/>
      <c r="B275" s="9"/>
      <c r="C275" s="9"/>
      <c r="D275" s="9"/>
      <c r="E275" s="294"/>
      <c r="F275" s="237"/>
      <c r="G275" s="9"/>
      <c r="H275" s="9"/>
      <c r="I275" s="9"/>
      <c r="J275" s="9"/>
      <c r="K275" s="9"/>
      <c r="L275" s="9"/>
      <c r="M275" s="9"/>
      <c r="N275" s="9"/>
      <c r="O275" s="9"/>
      <c r="P275" s="9"/>
      <c r="Q275" s="9"/>
      <c r="R275" s="9"/>
      <c r="S275" s="9"/>
      <c r="T275" s="237"/>
      <c r="U275" s="9"/>
      <c r="V275" s="9"/>
      <c r="W275" s="9"/>
      <c r="X275" s="9"/>
      <c r="Y275" s="9"/>
      <c r="Z275" s="9"/>
      <c r="AA275" s="9"/>
      <c r="AB275" s="9"/>
      <c r="AC275" s="9"/>
      <c r="AD275" s="9"/>
      <c r="AE275" s="9"/>
      <c r="AF275" s="9"/>
      <c r="AG275" s="9"/>
      <c r="AH275" s="9"/>
      <c r="AI275" s="9"/>
      <c r="AJ275" s="9"/>
      <c r="AK275" s="9"/>
      <c r="AL275" s="9"/>
      <c r="AM275" s="9"/>
      <c r="AN275" s="9"/>
      <c r="AO275" s="9"/>
      <c r="AP275" s="9"/>
    </row>
    <row r="276" ht="12.0" customHeight="1">
      <c r="A276" s="9"/>
      <c r="B276" s="9"/>
      <c r="C276" s="9"/>
      <c r="D276" s="9"/>
      <c r="E276" s="294"/>
      <c r="F276" s="237"/>
      <c r="G276" s="9"/>
      <c r="H276" s="9"/>
      <c r="I276" s="9"/>
      <c r="J276" s="9"/>
      <c r="K276" s="9"/>
      <c r="L276" s="9"/>
      <c r="M276" s="9"/>
      <c r="N276" s="9"/>
      <c r="O276" s="9"/>
      <c r="P276" s="9"/>
      <c r="Q276" s="9"/>
      <c r="R276" s="9"/>
      <c r="S276" s="9"/>
      <c r="T276" s="237"/>
      <c r="U276" s="9"/>
      <c r="V276" s="9"/>
      <c r="W276" s="9"/>
      <c r="X276" s="9"/>
      <c r="Y276" s="9"/>
      <c r="Z276" s="9"/>
      <c r="AA276" s="9"/>
      <c r="AB276" s="9"/>
      <c r="AC276" s="9"/>
      <c r="AD276" s="9"/>
      <c r="AE276" s="9"/>
      <c r="AF276" s="9"/>
      <c r="AG276" s="9"/>
      <c r="AH276" s="9"/>
      <c r="AI276" s="9"/>
      <c r="AJ276" s="9"/>
      <c r="AK276" s="9"/>
      <c r="AL276" s="9"/>
      <c r="AM276" s="9"/>
      <c r="AN276" s="9"/>
      <c r="AO276" s="9"/>
      <c r="AP276" s="9"/>
    </row>
    <row r="277" ht="12.0" customHeight="1">
      <c r="A277" s="9"/>
      <c r="B277" s="9"/>
      <c r="C277" s="9"/>
      <c r="D277" s="9"/>
      <c r="E277" s="294"/>
      <c r="F277" s="237"/>
      <c r="G277" s="9"/>
      <c r="H277" s="9"/>
      <c r="I277" s="9"/>
      <c r="J277" s="9"/>
      <c r="K277" s="9"/>
      <c r="L277" s="9"/>
      <c r="M277" s="9"/>
      <c r="N277" s="9"/>
      <c r="O277" s="9"/>
      <c r="P277" s="9"/>
      <c r="Q277" s="9"/>
      <c r="R277" s="9"/>
      <c r="S277" s="9"/>
      <c r="T277" s="237"/>
      <c r="U277" s="9"/>
      <c r="V277" s="9"/>
      <c r="W277" s="9"/>
      <c r="X277" s="9"/>
      <c r="Y277" s="9"/>
      <c r="Z277" s="9"/>
      <c r="AA277" s="9"/>
      <c r="AB277" s="9"/>
      <c r="AC277" s="9"/>
      <c r="AD277" s="9"/>
      <c r="AE277" s="9"/>
      <c r="AF277" s="9"/>
      <c r="AG277" s="9"/>
      <c r="AH277" s="9"/>
      <c r="AI277" s="9"/>
      <c r="AJ277" s="9"/>
      <c r="AK277" s="9"/>
      <c r="AL277" s="9"/>
      <c r="AM277" s="9"/>
      <c r="AN277" s="9"/>
      <c r="AO277" s="9"/>
      <c r="AP277" s="9"/>
    </row>
    <row r="278" ht="12.0" customHeight="1">
      <c r="A278" s="9"/>
      <c r="B278" s="9"/>
      <c r="C278" s="9"/>
      <c r="D278" s="9"/>
      <c r="E278" s="294"/>
      <c r="F278" s="237"/>
      <c r="G278" s="9"/>
      <c r="H278" s="9"/>
      <c r="I278" s="9"/>
      <c r="J278" s="9"/>
      <c r="K278" s="9"/>
      <c r="L278" s="9"/>
      <c r="M278" s="9"/>
      <c r="N278" s="9"/>
      <c r="O278" s="9"/>
      <c r="P278" s="9"/>
      <c r="Q278" s="9"/>
      <c r="R278" s="9"/>
      <c r="S278" s="9"/>
      <c r="T278" s="237"/>
      <c r="U278" s="9"/>
      <c r="V278" s="9"/>
      <c r="W278" s="9"/>
      <c r="X278" s="9"/>
      <c r="Y278" s="9"/>
      <c r="Z278" s="9"/>
      <c r="AA278" s="9"/>
      <c r="AB278" s="9"/>
      <c r="AC278" s="9"/>
      <c r="AD278" s="9"/>
      <c r="AE278" s="9"/>
      <c r="AF278" s="9"/>
      <c r="AG278" s="9"/>
      <c r="AH278" s="9"/>
      <c r="AI278" s="9"/>
      <c r="AJ278" s="9"/>
      <c r="AK278" s="9"/>
      <c r="AL278" s="9"/>
      <c r="AM278" s="9"/>
      <c r="AN278" s="9"/>
      <c r="AO278" s="9"/>
      <c r="AP278" s="9"/>
    </row>
    <row r="279" ht="12.0" customHeight="1">
      <c r="A279" s="9"/>
      <c r="B279" s="9"/>
      <c r="C279" s="9"/>
      <c r="D279" s="9"/>
      <c r="E279" s="294"/>
      <c r="F279" s="237"/>
      <c r="G279" s="9"/>
      <c r="H279" s="9"/>
      <c r="I279" s="9"/>
      <c r="J279" s="9"/>
      <c r="K279" s="9"/>
      <c r="L279" s="9"/>
      <c r="M279" s="9"/>
      <c r="N279" s="9"/>
      <c r="O279" s="9"/>
      <c r="P279" s="9"/>
      <c r="Q279" s="9"/>
      <c r="R279" s="9"/>
      <c r="S279" s="9"/>
      <c r="T279" s="237"/>
      <c r="U279" s="9"/>
      <c r="V279" s="9"/>
      <c r="W279" s="9"/>
      <c r="X279" s="9"/>
      <c r="Y279" s="9"/>
      <c r="Z279" s="9"/>
      <c r="AA279" s="9"/>
      <c r="AB279" s="9"/>
      <c r="AC279" s="9"/>
      <c r="AD279" s="9"/>
      <c r="AE279" s="9"/>
      <c r="AF279" s="9"/>
      <c r="AG279" s="9"/>
      <c r="AH279" s="9"/>
      <c r="AI279" s="9"/>
      <c r="AJ279" s="9"/>
      <c r="AK279" s="9"/>
      <c r="AL279" s="9"/>
      <c r="AM279" s="9"/>
      <c r="AN279" s="9"/>
      <c r="AO279" s="9"/>
      <c r="AP279" s="9"/>
    </row>
    <row r="280" ht="12.0" customHeight="1">
      <c r="A280" s="9"/>
      <c r="B280" s="9"/>
      <c r="C280" s="9"/>
      <c r="D280" s="9"/>
      <c r="E280" s="294"/>
      <c r="F280" s="237"/>
      <c r="G280" s="9"/>
      <c r="H280" s="9"/>
      <c r="I280" s="9"/>
      <c r="J280" s="9"/>
      <c r="K280" s="9"/>
      <c r="L280" s="9"/>
      <c r="M280" s="9"/>
      <c r="N280" s="9"/>
      <c r="O280" s="9"/>
      <c r="P280" s="9"/>
      <c r="Q280" s="9"/>
      <c r="R280" s="9"/>
      <c r="S280" s="9"/>
      <c r="T280" s="237"/>
      <c r="U280" s="9"/>
      <c r="V280" s="9"/>
      <c r="W280" s="9"/>
      <c r="X280" s="9"/>
      <c r="Y280" s="9"/>
      <c r="Z280" s="9"/>
      <c r="AA280" s="9"/>
      <c r="AB280" s="9"/>
      <c r="AC280" s="9"/>
      <c r="AD280" s="9"/>
      <c r="AE280" s="9"/>
      <c r="AF280" s="9"/>
      <c r="AG280" s="9"/>
      <c r="AH280" s="9"/>
      <c r="AI280" s="9"/>
      <c r="AJ280" s="9"/>
      <c r="AK280" s="9"/>
      <c r="AL280" s="9"/>
      <c r="AM280" s="9"/>
      <c r="AN280" s="9"/>
      <c r="AO280" s="9"/>
      <c r="AP280" s="9"/>
    </row>
    <row r="281" ht="12.0" customHeight="1">
      <c r="A281" s="9"/>
      <c r="B281" s="9"/>
      <c r="C281" s="9"/>
      <c r="D281" s="9"/>
      <c r="E281" s="294"/>
      <c r="F281" s="237"/>
      <c r="G281" s="9"/>
      <c r="H281" s="9"/>
      <c r="I281" s="9"/>
      <c r="J281" s="9"/>
      <c r="K281" s="9"/>
      <c r="L281" s="9"/>
      <c r="M281" s="9"/>
      <c r="N281" s="9"/>
      <c r="O281" s="9"/>
      <c r="P281" s="9"/>
      <c r="Q281" s="9"/>
      <c r="R281" s="9"/>
      <c r="S281" s="9"/>
      <c r="T281" s="237"/>
      <c r="U281" s="9"/>
      <c r="V281" s="9"/>
      <c r="W281" s="9"/>
      <c r="X281" s="9"/>
      <c r="Y281" s="9"/>
      <c r="Z281" s="9"/>
      <c r="AA281" s="9"/>
      <c r="AB281" s="9"/>
      <c r="AC281" s="9"/>
      <c r="AD281" s="9"/>
      <c r="AE281" s="9"/>
      <c r="AF281" s="9"/>
      <c r="AG281" s="9"/>
      <c r="AH281" s="9"/>
      <c r="AI281" s="9"/>
      <c r="AJ281" s="9"/>
      <c r="AK281" s="9"/>
      <c r="AL281" s="9"/>
      <c r="AM281" s="9"/>
      <c r="AN281" s="9"/>
      <c r="AO281" s="9"/>
      <c r="AP281" s="9"/>
    </row>
    <row r="282" ht="12.0" customHeight="1">
      <c r="A282" s="9"/>
      <c r="B282" s="9"/>
      <c r="C282" s="9"/>
      <c r="D282" s="9"/>
      <c r="E282" s="294"/>
      <c r="F282" s="237"/>
      <c r="G282" s="9"/>
      <c r="H282" s="9"/>
      <c r="I282" s="9"/>
      <c r="J282" s="9"/>
      <c r="K282" s="9"/>
      <c r="L282" s="9"/>
      <c r="M282" s="9"/>
      <c r="N282" s="9"/>
      <c r="O282" s="9"/>
      <c r="P282" s="9"/>
      <c r="Q282" s="9"/>
      <c r="R282" s="9"/>
      <c r="S282" s="9"/>
      <c r="T282" s="237"/>
      <c r="U282" s="9"/>
      <c r="V282" s="9"/>
      <c r="W282" s="9"/>
      <c r="X282" s="9"/>
      <c r="Y282" s="9"/>
      <c r="Z282" s="9"/>
      <c r="AA282" s="9"/>
      <c r="AB282" s="9"/>
      <c r="AC282" s="9"/>
      <c r="AD282" s="9"/>
      <c r="AE282" s="9"/>
      <c r="AF282" s="9"/>
      <c r="AG282" s="9"/>
      <c r="AH282" s="9"/>
      <c r="AI282" s="9"/>
      <c r="AJ282" s="9"/>
      <c r="AK282" s="9"/>
      <c r="AL282" s="9"/>
      <c r="AM282" s="9"/>
      <c r="AN282" s="9"/>
      <c r="AO282" s="9"/>
      <c r="AP282" s="9"/>
    </row>
    <row r="283" ht="12.0" customHeight="1">
      <c r="A283" s="9"/>
      <c r="B283" s="9"/>
      <c r="C283" s="9"/>
      <c r="D283" s="9"/>
      <c r="E283" s="294"/>
      <c r="F283" s="237"/>
      <c r="G283" s="9"/>
      <c r="H283" s="9"/>
      <c r="I283" s="9"/>
      <c r="J283" s="9"/>
      <c r="K283" s="9"/>
      <c r="L283" s="9"/>
      <c r="M283" s="9"/>
      <c r="N283" s="9"/>
      <c r="O283" s="9"/>
      <c r="P283" s="9"/>
      <c r="Q283" s="9"/>
      <c r="R283" s="9"/>
      <c r="S283" s="9"/>
      <c r="T283" s="237"/>
      <c r="U283" s="9"/>
      <c r="V283" s="9"/>
      <c r="W283" s="9"/>
      <c r="X283" s="9"/>
      <c r="Y283" s="9"/>
      <c r="Z283" s="9"/>
      <c r="AA283" s="9"/>
      <c r="AB283" s="9"/>
      <c r="AC283" s="9"/>
      <c r="AD283" s="9"/>
      <c r="AE283" s="9"/>
      <c r="AF283" s="9"/>
      <c r="AG283" s="9"/>
      <c r="AH283" s="9"/>
      <c r="AI283" s="9"/>
      <c r="AJ283" s="9"/>
      <c r="AK283" s="9"/>
      <c r="AL283" s="9"/>
      <c r="AM283" s="9"/>
      <c r="AN283" s="9"/>
      <c r="AO283" s="9"/>
      <c r="AP283" s="9"/>
    </row>
    <row r="284" ht="12.0" customHeight="1">
      <c r="A284" s="9"/>
      <c r="B284" s="9"/>
      <c r="C284" s="9"/>
      <c r="D284" s="9"/>
      <c r="E284" s="294"/>
      <c r="F284" s="237"/>
      <c r="G284" s="9"/>
      <c r="H284" s="9"/>
      <c r="I284" s="9"/>
      <c r="J284" s="9"/>
      <c r="K284" s="9"/>
      <c r="L284" s="9"/>
      <c r="M284" s="9"/>
      <c r="N284" s="9"/>
      <c r="O284" s="9"/>
      <c r="P284" s="9"/>
      <c r="Q284" s="9"/>
      <c r="R284" s="9"/>
      <c r="S284" s="9"/>
      <c r="T284" s="237"/>
      <c r="U284" s="9"/>
      <c r="V284" s="9"/>
      <c r="W284" s="9"/>
      <c r="X284" s="9"/>
      <c r="Y284" s="9"/>
      <c r="Z284" s="9"/>
      <c r="AA284" s="9"/>
      <c r="AB284" s="9"/>
      <c r="AC284" s="9"/>
      <c r="AD284" s="9"/>
      <c r="AE284" s="9"/>
      <c r="AF284" s="9"/>
      <c r="AG284" s="9"/>
      <c r="AH284" s="9"/>
      <c r="AI284" s="9"/>
      <c r="AJ284" s="9"/>
      <c r="AK284" s="9"/>
      <c r="AL284" s="9"/>
      <c r="AM284" s="9"/>
      <c r="AN284" s="9"/>
      <c r="AO284" s="9"/>
      <c r="AP284" s="9"/>
    </row>
    <row r="285" ht="12.0" customHeight="1">
      <c r="A285" s="9"/>
      <c r="B285" s="9"/>
      <c r="C285" s="9"/>
      <c r="D285" s="9"/>
      <c r="E285" s="294"/>
      <c r="F285" s="237"/>
      <c r="G285" s="9"/>
      <c r="H285" s="9"/>
      <c r="I285" s="9"/>
      <c r="J285" s="9"/>
      <c r="K285" s="9"/>
      <c r="L285" s="9"/>
      <c r="M285" s="9"/>
      <c r="N285" s="9"/>
      <c r="O285" s="9"/>
      <c r="P285" s="9"/>
      <c r="Q285" s="9"/>
      <c r="R285" s="9"/>
      <c r="S285" s="9"/>
      <c r="T285" s="237"/>
      <c r="U285" s="9"/>
      <c r="V285" s="9"/>
      <c r="W285" s="9"/>
      <c r="X285" s="9"/>
      <c r="Y285" s="9"/>
      <c r="Z285" s="9"/>
      <c r="AA285" s="9"/>
      <c r="AB285" s="9"/>
      <c r="AC285" s="9"/>
      <c r="AD285" s="9"/>
      <c r="AE285" s="9"/>
      <c r="AF285" s="9"/>
      <c r="AG285" s="9"/>
      <c r="AH285" s="9"/>
      <c r="AI285" s="9"/>
      <c r="AJ285" s="9"/>
      <c r="AK285" s="9"/>
      <c r="AL285" s="9"/>
      <c r="AM285" s="9"/>
      <c r="AN285" s="9"/>
      <c r="AO285" s="9"/>
      <c r="AP285" s="9"/>
    </row>
    <row r="286" ht="12.0" customHeight="1">
      <c r="A286" s="9"/>
      <c r="B286" s="9"/>
      <c r="C286" s="9"/>
      <c r="D286" s="9"/>
      <c r="E286" s="294"/>
      <c r="F286" s="237"/>
      <c r="G286" s="9"/>
      <c r="H286" s="9"/>
      <c r="I286" s="9"/>
      <c r="J286" s="9"/>
      <c r="K286" s="9"/>
      <c r="L286" s="9"/>
      <c r="M286" s="9"/>
      <c r="N286" s="9"/>
      <c r="O286" s="9"/>
      <c r="P286" s="9"/>
      <c r="Q286" s="9"/>
      <c r="R286" s="9"/>
      <c r="S286" s="9"/>
      <c r="T286" s="237"/>
      <c r="U286" s="9"/>
      <c r="V286" s="9"/>
      <c r="W286" s="9"/>
      <c r="X286" s="9"/>
      <c r="Y286" s="9"/>
      <c r="Z286" s="9"/>
      <c r="AA286" s="9"/>
      <c r="AB286" s="9"/>
      <c r="AC286" s="9"/>
      <c r="AD286" s="9"/>
      <c r="AE286" s="9"/>
      <c r="AF286" s="9"/>
      <c r="AG286" s="9"/>
      <c r="AH286" s="9"/>
      <c r="AI286" s="9"/>
      <c r="AJ286" s="9"/>
      <c r="AK286" s="9"/>
      <c r="AL286" s="9"/>
      <c r="AM286" s="9"/>
      <c r="AN286" s="9"/>
      <c r="AO286" s="9"/>
      <c r="AP286" s="9"/>
    </row>
    <row r="287" ht="12.0" customHeight="1">
      <c r="A287" s="229" t="s">
        <v>1248</v>
      </c>
      <c r="B287" s="229" t="s">
        <v>1318</v>
      </c>
      <c r="C287" s="9"/>
      <c r="D287" s="9"/>
      <c r="E287" s="294"/>
      <c r="F287" s="237"/>
      <c r="G287" s="9"/>
      <c r="H287" s="9"/>
      <c r="I287" s="9"/>
      <c r="J287" s="9"/>
      <c r="K287" s="9"/>
      <c r="L287" s="9"/>
      <c r="M287" s="9"/>
      <c r="N287" s="9"/>
      <c r="O287" s="9"/>
      <c r="P287" s="9"/>
      <c r="Q287" s="9"/>
      <c r="R287" s="9"/>
      <c r="S287" s="9"/>
      <c r="T287" s="237"/>
      <c r="U287" s="9"/>
      <c r="V287" s="9"/>
      <c r="W287" s="9"/>
      <c r="X287" s="9"/>
      <c r="Y287" s="9"/>
      <c r="Z287" s="9"/>
      <c r="AA287" s="9"/>
      <c r="AB287" s="9"/>
      <c r="AC287" s="9"/>
      <c r="AD287" s="9"/>
      <c r="AE287" s="9"/>
      <c r="AF287" s="9"/>
      <c r="AG287" s="9"/>
      <c r="AH287" s="9"/>
      <c r="AI287" s="9"/>
      <c r="AJ287" s="9"/>
      <c r="AK287" s="9"/>
      <c r="AL287" s="9"/>
      <c r="AM287" s="9"/>
      <c r="AN287" s="9"/>
      <c r="AO287" s="9"/>
      <c r="AP287" s="9"/>
    </row>
    <row r="288" ht="12.0" customHeight="1">
      <c r="A288" s="229" t="s">
        <v>1319</v>
      </c>
      <c r="B288" s="229" t="s">
        <v>1320</v>
      </c>
      <c r="C288" s="230">
        <v>2.0</v>
      </c>
      <c r="D288" s="230">
        <v>1.0</v>
      </c>
      <c r="E288" s="306">
        <v>10.0</v>
      </c>
      <c r="F288" s="231" t="s">
        <v>96</v>
      </c>
      <c r="G288" s="9"/>
      <c r="H288" s="9"/>
      <c r="I288" s="9"/>
      <c r="J288" s="9"/>
      <c r="K288" s="9"/>
      <c r="L288" s="9"/>
      <c r="M288" s="9"/>
      <c r="N288" s="9"/>
      <c r="O288" s="9"/>
      <c r="P288" s="9"/>
      <c r="Q288" s="9"/>
      <c r="R288" s="9"/>
      <c r="S288" s="9"/>
      <c r="T288" s="237"/>
      <c r="U288" s="9"/>
      <c r="V288" s="9"/>
      <c r="W288" s="9"/>
      <c r="X288" s="9"/>
      <c r="Y288" s="9"/>
      <c r="Z288" s="9"/>
      <c r="AA288" s="9"/>
      <c r="AB288" s="9"/>
      <c r="AC288" s="9"/>
      <c r="AD288" s="9"/>
      <c r="AE288" s="9"/>
      <c r="AF288" s="9"/>
      <c r="AG288" s="9"/>
      <c r="AH288" s="9"/>
      <c r="AI288" s="9"/>
      <c r="AJ288" s="9"/>
      <c r="AK288" s="9"/>
      <c r="AL288" s="9"/>
      <c r="AM288" s="9"/>
      <c r="AN288" s="9"/>
      <c r="AO288" s="9"/>
      <c r="AP288" s="9"/>
    </row>
    <row r="289" ht="12.0" customHeight="1">
      <c r="A289" s="229"/>
      <c r="B289" s="229" t="s">
        <v>110</v>
      </c>
      <c r="C289" s="230">
        <v>6.0</v>
      </c>
      <c r="D289" s="230">
        <v>2.0</v>
      </c>
      <c r="E289" s="306">
        <v>25.0</v>
      </c>
      <c r="F289" s="231" t="s">
        <v>1321</v>
      </c>
      <c r="G289" s="9"/>
      <c r="H289" s="9"/>
      <c r="I289" s="9"/>
      <c r="J289" s="9"/>
      <c r="K289" s="9"/>
      <c r="L289" s="9"/>
      <c r="M289" s="9"/>
      <c r="N289" s="9"/>
      <c r="O289" s="9"/>
      <c r="P289" s="9"/>
      <c r="Q289" s="9"/>
      <c r="R289" s="9"/>
      <c r="S289" s="9"/>
      <c r="T289" s="237"/>
      <c r="U289" s="9"/>
      <c r="V289" s="9"/>
      <c r="W289" s="9"/>
      <c r="X289" s="9"/>
      <c r="Y289" s="9"/>
      <c r="Z289" s="9"/>
      <c r="AA289" s="9"/>
      <c r="AB289" s="9"/>
      <c r="AC289" s="9"/>
      <c r="AD289" s="9"/>
      <c r="AE289" s="9"/>
      <c r="AF289" s="9"/>
      <c r="AG289" s="9"/>
      <c r="AH289" s="9"/>
      <c r="AI289" s="9"/>
      <c r="AJ289" s="9"/>
      <c r="AK289" s="9"/>
      <c r="AL289" s="9"/>
      <c r="AM289" s="9"/>
      <c r="AN289" s="9"/>
      <c r="AO289" s="9"/>
      <c r="AP289" s="9"/>
    </row>
    <row r="290" ht="12.0" customHeight="1">
      <c r="A290" s="229"/>
      <c r="B290" s="229" t="s">
        <v>1322</v>
      </c>
      <c r="C290" s="230">
        <v>10.0</v>
      </c>
      <c r="D290" s="230">
        <v>3.0</v>
      </c>
      <c r="E290" s="306">
        <v>60.0</v>
      </c>
      <c r="F290" s="231" t="s">
        <v>100</v>
      </c>
      <c r="G290" s="9"/>
      <c r="H290" s="9"/>
      <c r="I290" s="9"/>
      <c r="J290" s="9"/>
      <c r="K290" s="9"/>
      <c r="L290" s="9"/>
      <c r="M290" s="9"/>
      <c r="N290" s="9"/>
      <c r="O290" s="9"/>
      <c r="P290" s="9"/>
      <c r="Q290" s="9"/>
      <c r="R290" s="9"/>
      <c r="S290" s="9"/>
      <c r="T290" s="237"/>
      <c r="U290" s="9"/>
      <c r="V290" s="9"/>
      <c r="W290" s="9"/>
      <c r="X290" s="9"/>
      <c r="Y290" s="9"/>
      <c r="Z290" s="9"/>
      <c r="AA290" s="9"/>
      <c r="AB290" s="9"/>
      <c r="AC290" s="9"/>
      <c r="AD290" s="9"/>
      <c r="AE290" s="9"/>
      <c r="AF290" s="9"/>
      <c r="AG290" s="9"/>
      <c r="AH290" s="9"/>
      <c r="AI290" s="9"/>
      <c r="AJ290" s="9"/>
      <c r="AK290" s="9"/>
      <c r="AL290" s="9"/>
      <c r="AM290" s="9"/>
      <c r="AN290" s="9"/>
      <c r="AO290" s="9"/>
      <c r="AP290" s="9"/>
    </row>
    <row r="291" ht="12.0" customHeight="1">
      <c r="A291" s="229"/>
      <c r="B291" s="229" t="s">
        <v>1323</v>
      </c>
      <c r="C291" s="230"/>
      <c r="D291" s="230">
        <v>4.0</v>
      </c>
      <c r="E291" s="306">
        <v>100.0</v>
      </c>
      <c r="F291" s="231" t="s">
        <v>102</v>
      </c>
      <c r="G291" s="9"/>
      <c r="H291" s="9"/>
      <c r="I291" s="9"/>
      <c r="J291" s="9"/>
      <c r="K291" s="9"/>
      <c r="L291" s="9"/>
      <c r="M291" s="9"/>
      <c r="N291" s="9"/>
      <c r="O291" s="9"/>
      <c r="P291" s="9"/>
      <c r="Q291" s="9"/>
      <c r="R291" s="9"/>
      <c r="S291" s="9"/>
      <c r="T291" s="237"/>
      <c r="U291" s="9"/>
      <c r="V291" s="9"/>
      <c r="W291" s="9"/>
      <c r="X291" s="9"/>
      <c r="Y291" s="9"/>
      <c r="Z291" s="9"/>
      <c r="AA291" s="9"/>
      <c r="AB291" s="9"/>
      <c r="AC291" s="9"/>
      <c r="AD291" s="9"/>
      <c r="AE291" s="9"/>
      <c r="AF291" s="9"/>
      <c r="AG291" s="9"/>
      <c r="AH291" s="9"/>
      <c r="AI291" s="9"/>
      <c r="AJ291" s="9"/>
      <c r="AK291" s="9"/>
      <c r="AL291" s="9"/>
      <c r="AM291" s="9"/>
      <c r="AN291" s="9"/>
      <c r="AO291" s="9"/>
      <c r="AP291" s="9"/>
    </row>
    <row r="292" ht="12.0" customHeight="1">
      <c r="A292" s="229"/>
      <c r="B292" s="229" t="s">
        <v>108</v>
      </c>
      <c r="C292" s="229"/>
      <c r="D292" s="229"/>
      <c r="E292" s="229"/>
      <c r="F292" s="229"/>
      <c r="G292" s="9"/>
      <c r="H292" s="9"/>
      <c r="I292" s="9"/>
      <c r="J292" s="9"/>
      <c r="K292" s="9"/>
      <c r="L292" s="9"/>
      <c r="M292" s="9"/>
      <c r="N292" s="9"/>
      <c r="O292" s="9"/>
      <c r="P292" s="9"/>
      <c r="Q292" s="9"/>
      <c r="R292" s="9"/>
      <c r="S292" s="9"/>
      <c r="T292" s="237"/>
      <c r="U292" s="9"/>
      <c r="V292" s="9"/>
      <c r="W292" s="9"/>
      <c r="X292" s="9"/>
      <c r="Y292" s="9"/>
      <c r="Z292" s="9"/>
      <c r="AA292" s="9"/>
      <c r="AB292" s="9"/>
      <c r="AC292" s="9"/>
      <c r="AD292" s="9"/>
      <c r="AE292" s="9"/>
      <c r="AF292" s="9"/>
      <c r="AG292" s="9"/>
      <c r="AH292" s="9"/>
      <c r="AI292" s="9"/>
      <c r="AJ292" s="9"/>
      <c r="AK292" s="9"/>
      <c r="AL292" s="9"/>
      <c r="AM292" s="9"/>
      <c r="AN292" s="9"/>
      <c r="AO292" s="9"/>
      <c r="AP292" s="9"/>
    </row>
    <row r="293" ht="12.0" customHeight="1">
      <c r="A293" s="229"/>
      <c r="B293" s="229" t="s">
        <v>1324</v>
      </c>
      <c r="C293" s="229"/>
      <c r="D293" s="229"/>
      <c r="E293" s="229"/>
      <c r="F293" s="229"/>
      <c r="G293" s="9"/>
      <c r="H293" s="9"/>
      <c r="I293" s="9"/>
      <c r="J293" s="9"/>
      <c r="K293" s="9"/>
      <c r="L293" s="9"/>
      <c r="M293" s="9"/>
      <c r="N293" s="9"/>
      <c r="O293" s="9"/>
      <c r="P293" s="9"/>
      <c r="Q293" s="9"/>
      <c r="R293" s="9"/>
      <c r="S293" s="9"/>
      <c r="T293" s="237"/>
      <c r="U293" s="9"/>
      <c r="V293" s="9"/>
      <c r="W293" s="9"/>
      <c r="X293" s="9"/>
      <c r="Y293" s="9"/>
      <c r="Z293" s="9"/>
      <c r="AA293" s="9"/>
      <c r="AB293" s="9"/>
      <c r="AC293" s="9"/>
      <c r="AD293" s="9"/>
      <c r="AE293" s="9"/>
      <c r="AF293" s="9"/>
      <c r="AG293" s="9"/>
      <c r="AH293" s="9"/>
      <c r="AI293" s="9"/>
      <c r="AJ293" s="9"/>
      <c r="AK293" s="9"/>
      <c r="AL293" s="9"/>
      <c r="AM293" s="9"/>
      <c r="AN293" s="9"/>
      <c r="AO293" s="9"/>
      <c r="AP293" s="9"/>
    </row>
    <row r="294" ht="12.0" customHeight="1">
      <c r="A294" s="9"/>
      <c r="B294" s="9"/>
      <c r="C294" s="229"/>
      <c r="D294" s="229"/>
      <c r="E294" s="229"/>
      <c r="F294" s="229"/>
      <c r="G294" s="9"/>
      <c r="H294" s="9"/>
      <c r="I294" s="9"/>
      <c r="J294" s="9"/>
      <c r="K294" s="9"/>
      <c r="L294" s="9"/>
      <c r="M294" s="9"/>
      <c r="N294" s="9"/>
      <c r="O294" s="9"/>
      <c r="P294" s="9"/>
      <c r="Q294" s="9"/>
      <c r="R294" s="9"/>
      <c r="S294" s="9"/>
      <c r="T294" s="237"/>
      <c r="U294" s="9"/>
      <c r="V294" s="9"/>
      <c r="W294" s="9"/>
      <c r="X294" s="9"/>
      <c r="Y294" s="9"/>
      <c r="Z294" s="9"/>
      <c r="AA294" s="9"/>
      <c r="AB294" s="9"/>
      <c r="AC294" s="9"/>
      <c r="AD294" s="9"/>
      <c r="AE294" s="9"/>
      <c r="AF294" s="9"/>
      <c r="AG294" s="9"/>
      <c r="AH294" s="9"/>
      <c r="AI294" s="9"/>
      <c r="AJ294" s="9"/>
      <c r="AK294" s="9"/>
      <c r="AL294" s="9"/>
      <c r="AM294" s="9"/>
      <c r="AN294" s="9"/>
      <c r="AO294" s="9"/>
      <c r="AP294" s="9"/>
    </row>
  </sheetData>
  <customSheetViews>
    <customSheetView guid="{96FD2A9D-4E82-46D2-A97E-1939A6EB1CD6}" filter="1" showAutoFilter="1">
      <autoFilter ref="$O$11:$O$12"/>
      <extLst>
        <ext uri="GoogleSheetsCustomDataVersion1">
          <go:sheetsCustomData xmlns:go="http://customooxmlschemas.google.com/" filterViewId="1428677357"/>
        </ext>
      </extLst>
    </customSheetView>
  </customSheetViews>
  <mergeCells count="143">
    <mergeCell ref="E92:F92"/>
    <mergeCell ref="G92:I92"/>
    <mergeCell ref="C90:D90"/>
    <mergeCell ref="E90:F90"/>
    <mergeCell ref="G90:I90"/>
    <mergeCell ref="C91:D91"/>
    <mergeCell ref="E91:F91"/>
    <mergeCell ref="G91:I91"/>
    <mergeCell ref="C92:D92"/>
    <mergeCell ref="B12:B29"/>
    <mergeCell ref="B30:B40"/>
    <mergeCell ref="B41:B56"/>
    <mergeCell ref="A50:A56"/>
    <mergeCell ref="A57:C57"/>
    <mergeCell ref="A58:C63"/>
    <mergeCell ref="A64:C70"/>
    <mergeCell ref="F10:F11"/>
    <mergeCell ref="G10:G11"/>
    <mergeCell ref="A12:A49"/>
    <mergeCell ref="C12:C22"/>
    <mergeCell ref="D12:D22"/>
    <mergeCell ref="D23:D24"/>
    <mergeCell ref="D25:D29"/>
    <mergeCell ref="E41:E49"/>
    <mergeCell ref="C30:C40"/>
    <mergeCell ref="D30:D40"/>
    <mergeCell ref="C41:C56"/>
    <mergeCell ref="D41:D49"/>
    <mergeCell ref="D50:D54"/>
    <mergeCell ref="D55:D56"/>
    <mergeCell ref="D59:D60"/>
    <mergeCell ref="C72:I72"/>
    <mergeCell ref="C73:D73"/>
    <mergeCell ref="E73:F73"/>
    <mergeCell ref="G73:I73"/>
    <mergeCell ref="C74:D74"/>
    <mergeCell ref="E74:F74"/>
    <mergeCell ref="G74:I74"/>
    <mergeCell ref="E77:F77"/>
    <mergeCell ref="G77:I77"/>
    <mergeCell ref="C75:D75"/>
    <mergeCell ref="E75:F75"/>
    <mergeCell ref="G75:I75"/>
    <mergeCell ref="C76:D76"/>
    <mergeCell ref="E76:F76"/>
    <mergeCell ref="G76:I76"/>
    <mergeCell ref="C77:D77"/>
    <mergeCell ref="C95:D95"/>
    <mergeCell ref="C96:D96"/>
    <mergeCell ref="C93:D93"/>
    <mergeCell ref="E93:F93"/>
    <mergeCell ref="G93:I93"/>
    <mergeCell ref="C94:D94"/>
    <mergeCell ref="E94:F94"/>
    <mergeCell ref="G94:I96"/>
    <mergeCell ref="E95:F96"/>
    <mergeCell ref="I8:K9"/>
    <mergeCell ref="I10:I11"/>
    <mergeCell ref="AF10:AF11"/>
    <mergeCell ref="AG10:AG11"/>
    <mergeCell ref="F8:G9"/>
    <mergeCell ref="H8:H11"/>
    <mergeCell ref="L8:R9"/>
    <mergeCell ref="S8:S9"/>
    <mergeCell ref="T8:V9"/>
    <mergeCell ref="W8:AA9"/>
    <mergeCell ref="AB8:AH9"/>
    <mergeCell ref="AH10:AH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1:D4"/>
    <mergeCell ref="E1:W2"/>
    <mergeCell ref="X1:AA1"/>
    <mergeCell ref="X2:AA2"/>
    <mergeCell ref="E3:W4"/>
    <mergeCell ref="X3:AA3"/>
    <mergeCell ref="X4:AA4"/>
    <mergeCell ref="A6:I6"/>
    <mergeCell ref="A7:C7"/>
    <mergeCell ref="A8:A11"/>
    <mergeCell ref="B8:B11"/>
    <mergeCell ref="C8:C11"/>
    <mergeCell ref="D8:D11"/>
    <mergeCell ref="E8:E11"/>
    <mergeCell ref="J10:J11"/>
    <mergeCell ref="K10:K11"/>
    <mergeCell ref="L10:L11"/>
    <mergeCell ref="M10:M11"/>
    <mergeCell ref="N10:N11"/>
    <mergeCell ref="O10:O11"/>
    <mergeCell ref="P10:P11"/>
    <mergeCell ref="Q10:Q11"/>
    <mergeCell ref="Z43:Z44"/>
    <mergeCell ref="C23:C24"/>
    <mergeCell ref="C25:C29"/>
    <mergeCell ref="E80:F80"/>
    <mergeCell ref="G80:I80"/>
    <mergeCell ref="C78:D78"/>
    <mergeCell ref="E78:F78"/>
    <mergeCell ref="G78:I78"/>
    <mergeCell ref="C79:D79"/>
    <mergeCell ref="E79:F79"/>
    <mergeCell ref="G79:I79"/>
    <mergeCell ref="C80:D80"/>
    <mergeCell ref="E83:F83"/>
    <mergeCell ref="G83:I83"/>
    <mergeCell ref="C81:D81"/>
    <mergeCell ref="E81:F81"/>
    <mergeCell ref="G81:I81"/>
    <mergeCell ref="C82:D82"/>
    <mergeCell ref="E82:F82"/>
    <mergeCell ref="G82:I82"/>
    <mergeCell ref="C83:D83"/>
    <mergeCell ref="E86:F86"/>
    <mergeCell ref="G86:I86"/>
    <mergeCell ref="C84:D84"/>
    <mergeCell ref="E84:F84"/>
    <mergeCell ref="G84:I84"/>
    <mergeCell ref="C85:D85"/>
    <mergeCell ref="E85:F85"/>
    <mergeCell ref="G85:I85"/>
    <mergeCell ref="C86:D86"/>
    <mergeCell ref="E89:F89"/>
    <mergeCell ref="G89:I89"/>
    <mergeCell ref="C87:D87"/>
    <mergeCell ref="E87:F87"/>
    <mergeCell ref="G87:I87"/>
    <mergeCell ref="C88:D88"/>
    <mergeCell ref="E88:F88"/>
    <mergeCell ref="G88:I88"/>
    <mergeCell ref="C89:D89"/>
  </mergeCells>
  <conditionalFormatting sqref="R12:R19 R23:R24 AH23:AH24 R30:R37 AH30:AH37 R41:R52 R54:R57 R64 R70">
    <cfRule type="containsText" dxfId="0" priority="1" operator="containsText" text="lV">
      <formula>NOT(ISERROR(SEARCH(("lV"),(R12))))</formula>
    </cfRule>
  </conditionalFormatting>
  <conditionalFormatting sqref="R12:R19 R23:R24 AH23:AH24 R30:R37 AH30:AH37 R41:R52 R54:R57 R64 R70">
    <cfRule type="containsText" dxfId="0" priority="2" operator="containsText" text="lll">
      <formula>NOT(ISERROR(SEARCH(("lll"),(R12))))</formula>
    </cfRule>
  </conditionalFormatting>
  <conditionalFormatting sqref="R12:R19 R23:R24 AH23:AH24 R30:R37 AH30:AH37 R41:R52 R54:R57 R64 R70">
    <cfRule type="containsText" dxfId="1" priority="3" operator="containsText" text="ll">
      <formula>NOT(ISERROR(SEARCH(("ll"),(R12))))</formula>
    </cfRule>
  </conditionalFormatting>
  <conditionalFormatting sqref="R12:R19 R23:R24 AH23:AH24 R30:R37 AH30:AH37 R41:R52 R54:R57 R64 R70">
    <cfRule type="containsText" dxfId="1" priority="4" operator="containsText" text="ll">
      <formula>NOT(ISERROR(SEARCH(("ll"),(R12))))</formula>
    </cfRule>
  </conditionalFormatting>
  <conditionalFormatting sqref="R12:R19 R23:R24 AH23:AH24 R30:R37 AH30:AH37 R41:R52 R54:R57 R64 R70">
    <cfRule type="containsText" dxfId="2" priority="5" operator="containsText" text="l">
      <formula>NOT(ISERROR(SEARCH(("l"),(R12))))</formula>
    </cfRule>
  </conditionalFormatting>
  <conditionalFormatting sqref="R12:R19 R23:R24 AH23:AH24 R30:R37 AH30:AH37 R41:R52 R54:R57 R64 R70">
    <cfRule type="containsText" dxfId="3" priority="6" operator="containsText" text="I">
      <formula>NOT(ISERROR(SEARCH(("I"),(R12))))</formula>
    </cfRule>
  </conditionalFormatting>
  <conditionalFormatting sqref="AE12:AE19 AE41:AE52 AE54:AE57 AE64 AE70">
    <cfRule type="containsText" dxfId="2" priority="7" operator="containsText" text="Muy Alto">
      <formula>NOT(ISERROR(SEARCH(("Muy Alto"),(AE12))))</formula>
    </cfRule>
  </conditionalFormatting>
  <conditionalFormatting sqref="AE12:AE19 AE41:AE52 AE54:AE57 AE64 AE70">
    <cfRule type="containsText" dxfId="9" priority="8" operator="containsText" text="ALto">
      <formula>NOT(ISERROR(SEARCH(("ALto"),(AE12))))</formula>
    </cfRule>
  </conditionalFormatting>
  <conditionalFormatting sqref="AE12:AE19 AE41:AE52 AE54:AE57 AE64 AE70">
    <cfRule type="containsText" dxfId="10" priority="9" operator="containsText" text="Medio">
      <formula>NOT(ISERROR(SEARCH(("Medio"),(AE12))))</formula>
    </cfRule>
  </conditionalFormatting>
  <conditionalFormatting sqref="AE12:AE19 AE41:AE52 AE54:AE57 AE64 AE70">
    <cfRule type="containsText" dxfId="0" priority="10" operator="containsText" text="Bajo">
      <formula>NOT(ISERROR(SEARCH(("Bajo"),(AE12))))</formula>
    </cfRule>
  </conditionalFormatting>
  <conditionalFormatting sqref="AE12:AE19 AE41:AE52 AE54:AE57 AE64 AE70">
    <cfRule type="containsText" dxfId="2" priority="11" operator="containsText" text="Muy Alto">
      <formula>NOT(ISERROR(SEARCH(("Muy Alto"),(AE12))))</formula>
    </cfRule>
  </conditionalFormatting>
  <conditionalFormatting sqref="AE12:AE19 AE41:AE52 AE54:AE57 AE64 AE70">
    <cfRule type="containsText" dxfId="11" priority="12" operator="containsText" text="Alto">
      <formula>NOT(ISERROR(SEARCH(("Alto"),(AE12))))</formula>
    </cfRule>
  </conditionalFormatting>
  <conditionalFormatting sqref="AE12:AE19 AE41:AE52 AE54:AE57 AE64 AE70">
    <cfRule type="containsText" dxfId="8" priority="13" operator="containsText" text="Medio">
      <formula>NOT(ISERROR(SEARCH(("Medio"),(AE12))))</formula>
    </cfRule>
  </conditionalFormatting>
  <conditionalFormatting sqref="AE12:AE19 AE41:AE52 AE54:AE57 AE64 AE70">
    <cfRule type="containsText" dxfId="6" priority="14" operator="containsText" text="Bajo">
      <formula>NOT(ISERROR(SEARCH(("Bajo"),(AE12))))</formula>
    </cfRule>
  </conditionalFormatting>
  <conditionalFormatting sqref="AH12:AH19 AH41:AH52 AH54:AH57 AH64 AH70">
    <cfRule type="containsText" dxfId="0" priority="15" operator="containsText" text="lV">
      <formula>NOT(ISERROR(SEARCH(("lV"),(AH12))))</formula>
    </cfRule>
  </conditionalFormatting>
  <conditionalFormatting sqref="AH12:AH19 AH41:AH52 AH54:AH57 AH64 AH70">
    <cfRule type="containsText" dxfId="0" priority="16" operator="containsText" text="lll">
      <formula>NOT(ISERROR(SEARCH(("lll"),(AH12))))</formula>
    </cfRule>
  </conditionalFormatting>
  <conditionalFormatting sqref="AH12:AH19 AH41:AH52 AH54:AH57 AH64 AH70">
    <cfRule type="containsText" dxfId="1" priority="17" operator="containsText" text="ll">
      <formula>NOT(ISERROR(SEARCH(("ll"),(AH12))))</formula>
    </cfRule>
  </conditionalFormatting>
  <conditionalFormatting sqref="AH12:AH19 AH41:AH52 AH54:AH57 AH64 AH70">
    <cfRule type="containsText" dxfId="1" priority="18" operator="containsText" text="ll">
      <formula>NOT(ISERROR(SEARCH(("ll"),(AH12))))</formula>
    </cfRule>
  </conditionalFormatting>
  <conditionalFormatting sqref="AH12:AH19 AH41:AH52 AH54:AH57 AH64 AH70">
    <cfRule type="containsText" dxfId="2" priority="19" operator="containsText" text="l">
      <formula>NOT(ISERROR(SEARCH(("l"),(AH12))))</formula>
    </cfRule>
  </conditionalFormatting>
  <conditionalFormatting sqref="AH12:AH19 AH41:AH52 AH54:AH57 AH64 AH70">
    <cfRule type="containsText" dxfId="3" priority="20" operator="containsText" text="I">
      <formula>NOT(ISERROR(SEARCH(("I"),(AH12))))</formula>
    </cfRule>
  </conditionalFormatting>
  <conditionalFormatting sqref="R66">
    <cfRule type="containsText" dxfId="0" priority="21" operator="containsText" text="lV">
      <formula>NOT(ISERROR(SEARCH(("lV"),(R66))))</formula>
    </cfRule>
  </conditionalFormatting>
  <conditionalFormatting sqref="R66">
    <cfRule type="containsText" dxfId="0" priority="22" operator="containsText" text="lll">
      <formula>NOT(ISERROR(SEARCH(("lll"),(R66))))</formula>
    </cfRule>
  </conditionalFormatting>
  <conditionalFormatting sqref="R66">
    <cfRule type="containsText" dxfId="1" priority="23" operator="containsText" text="ll">
      <formula>NOT(ISERROR(SEARCH(("ll"),(R66))))</formula>
    </cfRule>
  </conditionalFormatting>
  <conditionalFormatting sqref="R66">
    <cfRule type="containsText" dxfId="1" priority="24" operator="containsText" text="ll">
      <formula>NOT(ISERROR(SEARCH(("ll"),(R66))))</formula>
    </cfRule>
  </conditionalFormatting>
  <conditionalFormatting sqref="R66">
    <cfRule type="containsText" dxfId="2" priority="25" operator="containsText" text="l">
      <formula>NOT(ISERROR(SEARCH(("l"),(R66))))</formula>
    </cfRule>
  </conditionalFormatting>
  <conditionalFormatting sqref="R66">
    <cfRule type="containsText" dxfId="3" priority="26" operator="containsText" text="I">
      <formula>NOT(ISERROR(SEARCH(("I"),(R66))))</formula>
    </cfRule>
  </conditionalFormatting>
  <conditionalFormatting sqref="AE66">
    <cfRule type="containsText" dxfId="2" priority="27" operator="containsText" text="Muy Alto">
      <formula>NOT(ISERROR(SEARCH(("Muy Alto"),(AE66))))</formula>
    </cfRule>
  </conditionalFormatting>
  <conditionalFormatting sqref="AE66">
    <cfRule type="containsText" dxfId="9" priority="28" operator="containsText" text="ALto">
      <formula>NOT(ISERROR(SEARCH(("ALto"),(AE66))))</formula>
    </cfRule>
  </conditionalFormatting>
  <conditionalFormatting sqref="AE66">
    <cfRule type="containsText" dxfId="10" priority="29" operator="containsText" text="Medio">
      <formula>NOT(ISERROR(SEARCH(("Medio"),(AE66))))</formula>
    </cfRule>
  </conditionalFormatting>
  <conditionalFormatting sqref="AE66">
    <cfRule type="containsText" dxfId="0" priority="30" operator="containsText" text="Bajo">
      <formula>NOT(ISERROR(SEARCH(("Bajo"),(AE66))))</formula>
    </cfRule>
  </conditionalFormatting>
  <conditionalFormatting sqref="AE66">
    <cfRule type="containsText" dxfId="2" priority="31" operator="containsText" text="Muy Alto">
      <formula>NOT(ISERROR(SEARCH(("Muy Alto"),(AE66))))</formula>
    </cfRule>
  </conditionalFormatting>
  <conditionalFormatting sqref="AE66">
    <cfRule type="containsText" dxfId="11" priority="32" operator="containsText" text="Alto">
      <formula>NOT(ISERROR(SEARCH(("Alto"),(AE66))))</formula>
    </cfRule>
  </conditionalFormatting>
  <conditionalFormatting sqref="AE66">
    <cfRule type="containsText" dxfId="8" priority="33" operator="containsText" text="Medio">
      <formula>NOT(ISERROR(SEARCH(("Medio"),(AE66))))</formula>
    </cfRule>
  </conditionalFormatting>
  <conditionalFormatting sqref="AE66">
    <cfRule type="containsText" dxfId="6" priority="34" operator="containsText" text="Bajo">
      <formula>NOT(ISERROR(SEARCH(("Bajo"),(AE66))))</formula>
    </cfRule>
  </conditionalFormatting>
  <conditionalFormatting sqref="AH66">
    <cfRule type="containsText" dxfId="0" priority="35" operator="containsText" text="lV">
      <formula>NOT(ISERROR(SEARCH(("lV"),(AH66))))</formula>
    </cfRule>
  </conditionalFormatting>
  <conditionalFormatting sqref="AH66">
    <cfRule type="containsText" dxfId="0" priority="36" operator="containsText" text="lll">
      <formula>NOT(ISERROR(SEARCH(("lll"),(AH66))))</formula>
    </cfRule>
  </conditionalFormatting>
  <conditionalFormatting sqref="AH66">
    <cfRule type="containsText" dxfId="1" priority="37" operator="containsText" text="ll">
      <formula>NOT(ISERROR(SEARCH(("ll"),(AH66))))</formula>
    </cfRule>
  </conditionalFormatting>
  <conditionalFormatting sqref="AH66">
    <cfRule type="containsText" dxfId="1" priority="38" operator="containsText" text="ll">
      <formula>NOT(ISERROR(SEARCH(("ll"),(AH66))))</formula>
    </cfRule>
  </conditionalFormatting>
  <conditionalFormatting sqref="AH66">
    <cfRule type="containsText" dxfId="2" priority="39" operator="containsText" text="l">
      <formula>NOT(ISERROR(SEARCH(("l"),(AH66))))</formula>
    </cfRule>
  </conditionalFormatting>
  <conditionalFormatting sqref="AH66">
    <cfRule type="containsText" dxfId="3" priority="40" operator="containsText" text="I">
      <formula>NOT(ISERROR(SEARCH(("I"),(AH66))))</formula>
    </cfRule>
  </conditionalFormatting>
  <conditionalFormatting sqref="AH68">
    <cfRule type="containsText" dxfId="0" priority="41" operator="containsText" text="lV">
      <formula>NOT(ISERROR(SEARCH(("lV"),(AH68))))</formula>
    </cfRule>
  </conditionalFormatting>
  <conditionalFormatting sqref="AH68">
    <cfRule type="containsText" dxfId="0" priority="42" operator="containsText" text="lll">
      <formula>NOT(ISERROR(SEARCH(("lll"),(AH68))))</formula>
    </cfRule>
  </conditionalFormatting>
  <conditionalFormatting sqref="AH68">
    <cfRule type="containsText" dxfId="1" priority="43" operator="containsText" text="ll">
      <formula>NOT(ISERROR(SEARCH(("ll"),(AH68))))</formula>
    </cfRule>
  </conditionalFormatting>
  <conditionalFormatting sqref="AH68">
    <cfRule type="containsText" dxfId="1" priority="44" operator="containsText" text="ll">
      <formula>NOT(ISERROR(SEARCH(("ll"),(AH68))))</formula>
    </cfRule>
  </conditionalFormatting>
  <conditionalFormatting sqref="AH68">
    <cfRule type="containsText" dxfId="2" priority="45" operator="containsText" text="l">
      <formula>NOT(ISERROR(SEARCH(("l"),(AH68))))</formula>
    </cfRule>
  </conditionalFormatting>
  <conditionalFormatting sqref="AH68">
    <cfRule type="containsText" dxfId="3" priority="46" operator="containsText" text="I">
      <formula>NOT(ISERROR(SEARCH(("I"),(AH68))))</formula>
    </cfRule>
  </conditionalFormatting>
  <conditionalFormatting sqref="AH69">
    <cfRule type="containsText" dxfId="0" priority="47" operator="containsText" text="lV">
      <formula>NOT(ISERROR(SEARCH(("lV"),(AH69))))</formula>
    </cfRule>
  </conditionalFormatting>
  <conditionalFormatting sqref="AH69">
    <cfRule type="containsText" dxfId="0" priority="48" operator="containsText" text="lll">
      <formula>NOT(ISERROR(SEARCH(("lll"),(AH69))))</formula>
    </cfRule>
  </conditionalFormatting>
  <conditionalFormatting sqref="AH69">
    <cfRule type="containsText" dxfId="1" priority="49" operator="containsText" text="ll">
      <formula>NOT(ISERROR(SEARCH(("ll"),(AH69))))</formula>
    </cfRule>
  </conditionalFormatting>
  <conditionalFormatting sqref="AH69">
    <cfRule type="containsText" dxfId="1" priority="50" operator="containsText" text="ll">
      <formula>NOT(ISERROR(SEARCH(("ll"),(AH69))))</formula>
    </cfRule>
  </conditionalFormatting>
  <conditionalFormatting sqref="AH69">
    <cfRule type="containsText" dxfId="2" priority="51" operator="containsText" text="l">
      <formula>NOT(ISERROR(SEARCH(("l"),(AH69))))</formula>
    </cfRule>
  </conditionalFormatting>
  <conditionalFormatting sqref="AH69">
    <cfRule type="containsText" dxfId="3" priority="52" operator="containsText" text="I">
      <formula>NOT(ISERROR(SEARCH(("I"),(AH69))))</formula>
    </cfRule>
  </conditionalFormatting>
  <conditionalFormatting sqref="R68">
    <cfRule type="containsText" dxfId="0" priority="53" operator="containsText" text="lV">
      <formula>NOT(ISERROR(SEARCH(("lV"),(R68))))</formula>
    </cfRule>
  </conditionalFormatting>
  <conditionalFormatting sqref="R68">
    <cfRule type="containsText" dxfId="0" priority="54" operator="containsText" text="lll">
      <formula>NOT(ISERROR(SEARCH(("lll"),(R68))))</formula>
    </cfRule>
  </conditionalFormatting>
  <conditionalFormatting sqref="R68">
    <cfRule type="containsText" dxfId="1" priority="55" operator="containsText" text="ll">
      <formula>NOT(ISERROR(SEARCH(("ll"),(R68))))</formula>
    </cfRule>
  </conditionalFormatting>
  <conditionalFormatting sqref="R68">
    <cfRule type="containsText" dxfId="1" priority="56" operator="containsText" text="ll">
      <formula>NOT(ISERROR(SEARCH(("ll"),(R68))))</formula>
    </cfRule>
  </conditionalFormatting>
  <conditionalFormatting sqref="R68">
    <cfRule type="containsText" dxfId="2" priority="57" operator="containsText" text="l">
      <formula>NOT(ISERROR(SEARCH(("l"),(R68))))</formula>
    </cfRule>
  </conditionalFormatting>
  <conditionalFormatting sqref="R68">
    <cfRule type="containsText" dxfId="3" priority="58" operator="containsText" text="I">
      <formula>NOT(ISERROR(SEARCH(("I"),(R68))))</formula>
    </cfRule>
  </conditionalFormatting>
  <conditionalFormatting sqref="AE68">
    <cfRule type="containsText" dxfId="2" priority="59" operator="containsText" text="Muy Alto">
      <formula>NOT(ISERROR(SEARCH(("Muy Alto"),(AE68))))</formula>
    </cfRule>
  </conditionalFormatting>
  <conditionalFormatting sqref="AE68">
    <cfRule type="containsText" dxfId="9" priority="60" operator="containsText" text="ALto">
      <formula>NOT(ISERROR(SEARCH(("ALto"),(AE68))))</formula>
    </cfRule>
  </conditionalFormatting>
  <conditionalFormatting sqref="AE68">
    <cfRule type="containsText" dxfId="10" priority="61" operator="containsText" text="Medio">
      <formula>NOT(ISERROR(SEARCH(("Medio"),(AE68))))</formula>
    </cfRule>
  </conditionalFormatting>
  <conditionalFormatting sqref="AE68">
    <cfRule type="containsText" dxfId="0" priority="62" operator="containsText" text="Bajo">
      <formula>NOT(ISERROR(SEARCH(("Bajo"),(AE68))))</formula>
    </cfRule>
  </conditionalFormatting>
  <conditionalFormatting sqref="AE68">
    <cfRule type="containsText" dxfId="2" priority="63" operator="containsText" text="Muy Alto">
      <formula>NOT(ISERROR(SEARCH(("Muy Alto"),(AE68))))</formula>
    </cfRule>
  </conditionalFormatting>
  <conditionalFormatting sqref="AE68">
    <cfRule type="containsText" dxfId="11" priority="64" operator="containsText" text="Alto">
      <formula>NOT(ISERROR(SEARCH(("Alto"),(AE68))))</formula>
    </cfRule>
  </conditionalFormatting>
  <conditionalFormatting sqref="AE68">
    <cfRule type="containsText" dxfId="8" priority="65" operator="containsText" text="Medio">
      <formula>NOT(ISERROR(SEARCH(("Medio"),(AE68))))</formula>
    </cfRule>
  </conditionalFormatting>
  <conditionalFormatting sqref="AE68">
    <cfRule type="containsText" dxfId="6" priority="66" operator="containsText" text="Bajo">
      <formula>NOT(ISERROR(SEARCH(("Bajo"),(AE68))))</formula>
    </cfRule>
  </conditionalFormatting>
  <conditionalFormatting sqref="AH67">
    <cfRule type="containsText" dxfId="0" priority="67" operator="containsText" text="lV">
      <formula>NOT(ISERROR(SEARCH(("lV"),(AH67))))</formula>
    </cfRule>
  </conditionalFormatting>
  <conditionalFormatting sqref="AH67">
    <cfRule type="containsText" dxfId="0" priority="68" operator="containsText" text="lll">
      <formula>NOT(ISERROR(SEARCH(("lll"),(AH67))))</formula>
    </cfRule>
  </conditionalFormatting>
  <conditionalFormatting sqref="AH67">
    <cfRule type="containsText" dxfId="1" priority="69" operator="containsText" text="ll">
      <formula>NOT(ISERROR(SEARCH(("ll"),(AH67))))</formula>
    </cfRule>
  </conditionalFormatting>
  <conditionalFormatting sqref="AH67">
    <cfRule type="containsText" dxfId="1" priority="70" operator="containsText" text="ll">
      <formula>NOT(ISERROR(SEARCH(("ll"),(AH67))))</formula>
    </cfRule>
  </conditionalFormatting>
  <conditionalFormatting sqref="AH67">
    <cfRule type="containsText" dxfId="2" priority="71" operator="containsText" text="l">
      <formula>NOT(ISERROR(SEARCH(("l"),(AH67))))</formula>
    </cfRule>
  </conditionalFormatting>
  <conditionalFormatting sqref="AH67">
    <cfRule type="containsText" dxfId="3" priority="72" operator="containsText" text="I">
      <formula>NOT(ISERROR(SEARCH(("I"),(AH67))))</formula>
    </cfRule>
  </conditionalFormatting>
  <conditionalFormatting sqref="R69">
    <cfRule type="containsText" dxfId="0" priority="73" operator="containsText" text="lV">
      <formula>NOT(ISERROR(SEARCH(("lV"),(R69))))</formula>
    </cfRule>
  </conditionalFormatting>
  <conditionalFormatting sqref="R69">
    <cfRule type="containsText" dxfId="0" priority="74" operator="containsText" text="lll">
      <formula>NOT(ISERROR(SEARCH(("lll"),(R69))))</formula>
    </cfRule>
  </conditionalFormatting>
  <conditionalFormatting sqref="R69">
    <cfRule type="containsText" dxfId="1" priority="75" operator="containsText" text="ll">
      <formula>NOT(ISERROR(SEARCH(("ll"),(R69))))</formula>
    </cfRule>
  </conditionalFormatting>
  <conditionalFormatting sqref="R69">
    <cfRule type="containsText" dxfId="1" priority="76" operator="containsText" text="ll">
      <formula>NOT(ISERROR(SEARCH(("ll"),(R69))))</formula>
    </cfRule>
  </conditionalFormatting>
  <conditionalFormatting sqref="R69">
    <cfRule type="containsText" dxfId="2" priority="77" operator="containsText" text="l">
      <formula>NOT(ISERROR(SEARCH(("l"),(R69))))</formula>
    </cfRule>
  </conditionalFormatting>
  <conditionalFormatting sqref="R69">
    <cfRule type="containsText" dxfId="3" priority="78" operator="containsText" text="I">
      <formula>NOT(ISERROR(SEARCH(("I"),(R69))))</formula>
    </cfRule>
  </conditionalFormatting>
  <conditionalFormatting sqref="AE69">
    <cfRule type="containsText" dxfId="2" priority="79" operator="containsText" text="Muy Alto">
      <formula>NOT(ISERROR(SEARCH(("Muy Alto"),(AE69))))</formula>
    </cfRule>
  </conditionalFormatting>
  <conditionalFormatting sqref="AE69">
    <cfRule type="containsText" dxfId="9" priority="80" operator="containsText" text="ALto">
      <formula>NOT(ISERROR(SEARCH(("ALto"),(AE69))))</formula>
    </cfRule>
  </conditionalFormatting>
  <conditionalFormatting sqref="AE69">
    <cfRule type="containsText" dxfId="10" priority="81" operator="containsText" text="Medio">
      <formula>NOT(ISERROR(SEARCH(("Medio"),(AE69))))</formula>
    </cfRule>
  </conditionalFormatting>
  <conditionalFormatting sqref="AE69">
    <cfRule type="containsText" dxfId="0" priority="82" operator="containsText" text="Bajo">
      <formula>NOT(ISERROR(SEARCH(("Bajo"),(AE69))))</formula>
    </cfRule>
  </conditionalFormatting>
  <conditionalFormatting sqref="AE69">
    <cfRule type="containsText" dxfId="2" priority="83" operator="containsText" text="Muy Alto">
      <formula>NOT(ISERROR(SEARCH(("Muy Alto"),(AE69))))</formula>
    </cfRule>
  </conditionalFormatting>
  <conditionalFormatting sqref="AE69">
    <cfRule type="containsText" dxfId="11" priority="84" operator="containsText" text="Alto">
      <formula>NOT(ISERROR(SEARCH(("Alto"),(AE69))))</formula>
    </cfRule>
  </conditionalFormatting>
  <conditionalFormatting sqref="AE69">
    <cfRule type="containsText" dxfId="8" priority="85" operator="containsText" text="Medio">
      <formula>NOT(ISERROR(SEARCH(("Medio"),(AE69))))</formula>
    </cfRule>
  </conditionalFormatting>
  <conditionalFormatting sqref="AE69">
    <cfRule type="containsText" dxfId="6" priority="86" operator="containsText" text="Bajo">
      <formula>NOT(ISERROR(SEARCH(("Bajo"),(AE69))))</formula>
    </cfRule>
  </conditionalFormatting>
  <conditionalFormatting sqref="R67">
    <cfRule type="containsText" dxfId="0" priority="87" operator="containsText" text="lV">
      <formula>NOT(ISERROR(SEARCH(("lV"),(R67))))</formula>
    </cfRule>
  </conditionalFormatting>
  <conditionalFormatting sqref="R67">
    <cfRule type="containsText" dxfId="0" priority="88" operator="containsText" text="lll">
      <formula>NOT(ISERROR(SEARCH(("lll"),(R67))))</formula>
    </cfRule>
  </conditionalFormatting>
  <conditionalFormatting sqref="R67">
    <cfRule type="containsText" dxfId="1" priority="89" operator="containsText" text="ll">
      <formula>NOT(ISERROR(SEARCH(("ll"),(R67))))</formula>
    </cfRule>
  </conditionalFormatting>
  <conditionalFormatting sqref="R67">
    <cfRule type="containsText" dxfId="1" priority="90" operator="containsText" text="ll">
      <formula>NOT(ISERROR(SEARCH(("ll"),(R67))))</formula>
    </cfRule>
  </conditionalFormatting>
  <conditionalFormatting sqref="R67">
    <cfRule type="containsText" dxfId="2" priority="91" operator="containsText" text="l">
      <formula>NOT(ISERROR(SEARCH(("l"),(R67))))</formula>
    </cfRule>
  </conditionalFormatting>
  <conditionalFormatting sqref="R67">
    <cfRule type="containsText" dxfId="3" priority="92" operator="containsText" text="I">
      <formula>NOT(ISERROR(SEARCH(("I"),(R67))))</formula>
    </cfRule>
  </conditionalFormatting>
  <conditionalFormatting sqref="AE67">
    <cfRule type="containsText" dxfId="2" priority="93" operator="containsText" text="Muy Alto">
      <formula>NOT(ISERROR(SEARCH(("Muy Alto"),(AE67))))</formula>
    </cfRule>
  </conditionalFormatting>
  <conditionalFormatting sqref="AE67">
    <cfRule type="containsText" dxfId="9" priority="94" operator="containsText" text="ALto">
      <formula>NOT(ISERROR(SEARCH(("ALto"),(AE67))))</formula>
    </cfRule>
  </conditionalFormatting>
  <conditionalFormatting sqref="AE67">
    <cfRule type="containsText" dxfId="10" priority="95" operator="containsText" text="Medio">
      <formula>NOT(ISERROR(SEARCH(("Medio"),(AE67))))</formula>
    </cfRule>
  </conditionalFormatting>
  <conditionalFormatting sqref="AE67">
    <cfRule type="containsText" dxfId="0" priority="96" operator="containsText" text="Bajo">
      <formula>NOT(ISERROR(SEARCH(("Bajo"),(AE67))))</formula>
    </cfRule>
  </conditionalFormatting>
  <conditionalFormatting sqref="AE67">
    <cfRule type="containsText" dxfId="2" priority="97" operator="containsText" text="Muy Alto">
      <formula>NOT(ISERROR(SEARCH(("Muy Alto"),(AE67))))</formula>
    </cfRule>
  </conditionalFormatting>
  <conditionalFormatting sqref="AE67">
    <cfRule type="containsText" dxfId="11" priority="98" operator="containsText" text="Alto">
      <formula>NOT(ISERROR(SEARCH(("Alto"),(AE67))))</formula>
    </cfRule>
  </conditionalFormatting>
  <conditionalFormatting sqref="AE67">
    <cfRule type="containsText" dxfId="8" priority="99" operator="containsText" text="Medio">
      <formula>NOT(ISERROR(SEARCH(("Medio"),(AE67))))</formula>
    </cfRule>
  </conditionalFormatting>
  <conditionalFormatting sqref="AE67">
    <cfRule type="containsText" dxfId="6" priority="100" operator="containsText" text="Bajo">
      <formula>NOT(ISERROR(SEARCH(("Bajo"),(AE67))))</formula>
    </cfRule>
  </conditionalFormatting>
  <conditionalFormatting sqref="R20">
    <cfRule type="containsText" dxfId="0" priority="101" operator="containsText" text="lV">
      <formula>NOT(ISERROR(SEARCH(("lV"),(R20))))</formula>
    </cfRule>
  </conditionalFormatting>
  <conditionalFormatting sqref="R20">
    <cfRule type="containsText" dxfId="0" priority="102" operator="containsText" text="lll">
      <formula>NOT(ISERROR(SEARCH(("lll"),(R20))))</formula>
    </cfRule>
  </conditionalFormatting>
  <conditionalFormatting sqref="R20">
    <cfRule type="containsText" dxfId="1" priority="103" operator="containsText" text="ll">
      <formula>NOT(ISERROR(SEARCH(("ll"),(R20))))</formula>
    </cfRule>
  </conditionalFormatting>
  <conditionalFormatting sqref="R20">
    <cfRule type="containsText" dxfId="1" priority="104" operator="containsText" text="ll">
      <formula>NOT(ISERROR(SEARCH(("ll"),(R20))))</formula>
    </cfRule>
  </conditionalFormatting>
  <conditionalFormatting sqref="R20">
    <cfRule type="containsText" dxfId="2" priority="105" operator="containsText" text="l">
      <formula>NOT(ISERROR(SEARCH(("l"),(R20))))</formula>
    </cfRule>
  </conditionalFormatting>
  <conditionalFormatting sqref="R20">
    <cfRule type="containsText" dxfId="3" priority="106" operator="containsText" text="I">
      <formula>NOT(ISERROR(SEARCH(("I"),(R20))))</formula>
    </cfRule>
  </conditionalFormatting>
  <conditionalFormatting sqref="AE20">
    <cfRule type="containsText" dxfId="2" priority="107" operator="containsText" text="Muy Alto">
      <formula>NOT(ISERROR(SEARCH(("Muy Alto"),(AE20))))</formula>
    </cfRule>
  </conditionalFormatting>
  <conditionalFormatting sqref="AE20">
    <cfRule type="containsText" dxfId="9" priority="108" operator="containsText" text="ALto">
      <formula>NOT(ISERROR(SEARCH(("ALto"),(AE20))))</formula>
    </cfRule>
  </conditionalFormatting>
  <conditionalFormatting sqref="AE20">
    <cfRule type="containsText" dxfId="10" priority="109" operator="containsText" text="Medio">
      <formula>NOT(ISERROR(SEARCH(("Medio"),(AE20))))</formula>
    </cfRule>
  </conditionalFormatting>
  <conditionalFormatting sqref="AE20">
    <cfRule type="containsText" dxfId="0" priority="110" operator="containsText" text="Bajo">
      <formula>NOT(ISERROR(SEARCH(("Bajo"),(AE20))))</formula>
    </cfRule>
  </conditionalFormatting>
  <conditionalFormatting sqref="AE20">
    <cfRule type="containsText" dxfId="2" priority="111" operator="containsText" text="Muy Alto">
      <formula>NOT(ISERROR(SEARCH(("Muy Alto"),(AE20))))</formula>
    </cfRule>
  </conditionalFormatting>
  <conditionalFormatting sqref="AE20">
    <cfRule type="containsText" dxfId="11" priority="112" operator="containsText" text="Alto">
      <formula>NOT(ISERROR(SEARCH(("Alto"),(AE20))))</formula>
    </cfRule>
  </conditionalFormatting>
  <conditionalFormatting sqref="AE20">
    <cfRule type="containsText" dxfId="8" priority="113" operator="containsText" text="Medio">
      <formula>NOT(ISERROR(SEARCH(("Medio"),(AE20))))</formula>
    </cfRule>
  </conditionalFormatting>
  <conditionalFormatting sqref="AE20">
    <cfRule type="containsText" dxfId="6" priority="114" operator="containsText" text="Bajo">
      <formula>NOT(ISERROR(SEARCH(("Bajo"),(AE20))))</formula>
    </cfRule>
  </conditionalFormatting>
  <conditionalFormatting sqref="AH20">
    <cfRule type="containsText" dxfId="0" priority="115" operator="containsText" text="lV">
      <formula>NOT(ISERROR(SEARCH(("lV"),(AH20))))</formula>
    </cfRule>
  </conditionalFormatting>
  <conditionalFormatting sqref="AH20">
    <cfRule type="containsText" dxfId="0" priority="116" operator="containsText" text="lll">
      <formula>NOT(ISERROR(SEARCH(("lll"),(AH20))))</formula>
    </cfRule>
  </conditionalFormatting>
  <conditionalFormatting sqref="AH20">
    <cfRule type="containsText" dxfId="1" priority="117" operator="containsText" text="ll">
      <formula>NOT(ISERROR(SEARCH(("ll"),(AH20))))</formula>
    </cfRule>
  </conditionalFormatting>
  <conditionalFormatting sqref="AH20">
    <cfRule type="containsText" dxfId="1" priority="118" operator="containsText" text="ll">
      <formula>NOT(ISERROR(SEARCH(("ll"),(AH20))))</formula>
    </cfRule>
  </conditionalFormatting>
  <conditionalFormatting sqref="AH20">
    <cfRule type="containsText" dxfId="2" priority="119" operator="containsText" text="l">
      <formula>NOT(ISERROR(SEARCH(("l"),(AH20))))</formula>
    </cfRule>
  </conditionalFormatting>
  <conditionalFormatting sqref="AH20">
    <cfRule type="containsText" dxfId="3" priority="120" operator="containsText" text="I">
      <formula>NOT(ISERROR(SEARCH(("I"),(AH20))))</formula>
    </cfRule>
  </conditionalFormatting>
  <conditionalFormatting sqref="R21">
    <cfRule type="containsText" dxfId="0" priority="121" operator="containsText" text="lV">
      <formula>NOT(ISERROR(SEARCH(("lV"),(R21))))</formula>
    </cfRule>
  </conditionalFormatting>
  <conditionalFormatting sqref="R21">
    <cfRule type="containsText" dxfId="0" priority="122" operator="containsText" text="lll">
      <formula>NOT(ISERROR(SEARCH(("lll"),(R21))))</formula>
    </cfRule>
  </conditionalFormatting>
  <conditionalFormatting sqref="R21">
    <cfRule type="containsText" dxfId="1" priority="123" operator="containsText" text="ll">
      <formula>NOT(ISERROR(SEARCH(("ll"),(R21))))</formula>
    </cfRule>
  </conditionalFormatting>
  <conditionalFormatting sqref="R21">
    <cfRule type="containsText" dxfId="1" priority="124" operator="containsText" text="ll">
      <formula>NOT(ISERROR(SEARCH(("ll"),(R21))))</formula>
    </cfRule>
  </conditionalFormatting>
  <conditionalFormatting sqref="R21">
    <cfRule type="containsText" dxfId="2" priority="125" operator="containsText" text="l">
      <formula>NOT(ISERROR(SEARCH(("l"),(R21))))</formula>
    </cfRule>
  </conditionalFormatting>
  <conditionalFormatting sqref="R21">
    <cfRule type="containsText" dxfId="3" priority="126" operator="containsText" text="I">
      <formula>NOT(ISERROR(SEARCH(("I"),(R21))))</formula>
    </cfRule>
  </conditionalFormatting>
  <conditionalFormatting sqref="R22">
    <cfRule type="containsText" dxfId="0" priority="127" operator="containsText" text="lV">
      <formula>NOT(ISERROR(SEARCH(("lV"),(R22))))</formula>
    </cfRule>
  </conditionalFormatting>
  <conditionalFormatting sqref="R22">
    <cfRule type="containsText" dxfId="0" priority="128" operator="containsText" text="lll">
      <formula>NOT(ISERROR(SEARCH(("lll"),(R22))))</formula>
    </cfRule>
  </conditionalFormatting>
  <conditionalFormatting sqref="R22">
    <cfRule type="containsText" dxfId="1" priority="129" operator="containsText" text="ll">
      <formula>NOT(ISERROR(SEARCH(("ll"),(R22))))</formula>
    </cfRule>
  </conditionalFormatting>
  <conditionalFormatting sqref="R22">
    <cfRule type="containsText" dxfId="1" priority="130" operator="containsText" text="ll">
      <formula>NOT(ISERROR(SEARCH(("ll"),(R22))))</formula>
    </cfRule>
  </conditionalFormatting>
  <conditionalFormatting sqref="R22">
    <cfRule type="containsText" dxfId="2" priority="131" operator="containsText" text="l">
      <formula>NOT(ISERROR(SEARCH(("l"),(R22))))</formula>
    </cfRule>
  </conditionalFormatting>
  <conditionalFormatting sqref="R22">
    <cfRule type="containsText" dxfId="3" priority="132" operator="containsText" text="I">
      <formula>NOT(ISERROR(SEARCH(("I"),(R22))))</formula>
    </cfRule>
  </conditionalFormatting>
  <conditionalFormatting sqref="AE21">
    <cfRule type="containsText" dxfId="2" priority="133" operator="containsText" text="Muy Alto">
      <formula>NOT(ISERROR(SEARCH(("Muy Alto"),(AE21))))</formula>
    </cfRule>
  </conditionalFormatting>
  <conditionalFormatting sqref="AE21">
    <cfRule type="containsText" dxfId="9" priority="134" operator="containsText" text="ALto">
      <formula>NOT(ISERROR(SEARCH(("ALto"),(AE21))))</formula>
    </cfRule>
  </conditionalFormatting>
  <conditionalFormatting sqref="AE21">
    <cfRule type="containsText" dxfId="10" priority="135" operator="containsText" text="Medio">
      <formula>NOT(ISERROR(SEARCH(("Medio"),(AE21))))</formula>
    </cfRule>
  </conditionalFormatting>
  <conditionalFormatting sqref="AE21">
    <cfRule type="containsText" dxfId="0" priority="136" operator="containsText" text="Bajo">
      <formula>NOT(ISERROR(SEARCH(("Bajo"),(AE21))))</formula>
    </cfRule>
  </conditionalFormatting>
  <conditionalFormatting sqref="AE21">
    <cfRule type="containsText" dxfId="2" priority="137" operator="containsText" text="Muy Alto">
      <formula>NOT(ISERROR(SEARCH(("Muy Alto"),(AE21))))</formula>
    </cfRule>
  </conditionalFormatting>
  <conditionalFormatting sqref="AE21">
    <cfRule type="containsText" dxfId="11" priority="138" operator="containsText" text="Alto">
      <formula>NOT(ISERROR(SEARCH(("Alto"),(AE21))))</formula>
    </cfRule>
  </conditionalFormatting>
  <conditionalFormatting sqref="AE21">
    <cfRule type="containsText" dxfId="8" priority="139" operator="containsText" text="Medio">
      <formula>NOT(ISERROR(SEARCH(("Medio"),(AE21))))</formula>
    </cfRule>
  </conditionalFormatting>
  <conditionalFormatting sqref="AE21">
    <cfRule type="containsText" dxfId="6" priority="140" operator="containsText" text="Bajo">
      <formula>NOT(ISERROR(SEARCH(("Bajo"),(AE21))))</formula>
    </cfRule>
  </conditionalFormatting>
  <conditionalFormatting sqref="AH21">
    <cfRule type="containsText" dxfId="0" priority="141" operator="containsText" text="lV">
      <formula>NOT(ISERROR(SEARCH(("lV"),(AH21))))</formula>
    </cfRule>
  </conditionalFormatting>
  <conditionalFormatting sqref="AH21">
    <cfRule type="containsText" dxfId="0" priority="142" operator="containsText" text="lll">
      <formula>NOT(ISERROR(SEARCH(("lll"),(AH21))))</formula>
    </cfRule>
  </conditionalFormatting>
  <conditionalFormatting sqref="AH21">
    <cfRule type="containsText" dxfId="1" priority="143" operator="containsText" text="ll">
      <formula>NOT(ISERROR(SEARCH(("ll"),(AH21))))</formula>
    </cfRule>
  </conditionalFormatting>
  <conditionalFormatting sqref="AH21">
    <cfRule type="containsText" dxfId="1" priority="144" operator="containsText" text="ll">
      <formula>NOT(ISERROR(SEARCH(("ll"),(AH21))))</formula>
    </cfRule>
  </conditionalFormatting>
  <conditionalFormatting sqref="AH21">
    <cfRule type="containsText" dxfId="2" priority="145" operator="containsText" text="l">
      <formula>NOT(ISERROR(SEARCH(("l"),(AH21))))</formula>
    </cfRule>
  </conditionalFormatting>
  <conditionalFormatting sqref="AH21">
    <cfRule type="containsText" dxfId="3" priority="146" operator="containsText" text="I">
      <formula>NOT(ISERROR(SEARCH(("I"),(AH21))))</formula>
    </cfRule>
  </conditionalFormatting>
  <conditionalFormatting sqref="AE22">
    <cfRule type="containsText" dxfId="2" priority="147" operator="containsText" text="Muy Alto">
      <formula>NOT(ISERROR(SEARCH(("Muy Alto"),(AE22))))</formula>
    </cfRule>
  </conditionalFormatting>
  <conditionalFormatting sqref="AE22">
    <cfRule type="containsText" dxfId="9" priority="148" operator="containsText" text="ALto">
      <formula>NOT(ISERROR(SEARCH(("ALto"),(AE22))))</formula>
    </cfRule>
  </conditionalFormatting>
  <conditionalFormatting sqref="AE22">
    <cfRule type="containsText" dxfId="10" priority="149" operator="containsText" text="Medio">
      <formula>NOT(ISERROR(SEARCH(("Medio"),(AE22))))</formula>
    </cfRule>
  </conditionalFormatting>
  <conditionalFormatting sqref="AE22">
    <cfRule type="containsText" dxfId="0" priority="150" operator="containsText" text="Bajo">
      <formula>NOT(ISERROR(SEARCH(("Bajo"),(AE22))))</formula>
    </cfRule>
  </conditionalFormatting>
  <conditionalFormatting sqref="AE22">
    <cfRule type="containsText" dxfId="2" priority="151" operator="containsText" text="Muy Alto">
      <formula>NOT(ISERROR(SEARCH(("Muy Alto"),(AE22))))</formula>
    </cfRule>
  </conditionalFormatting>
  <conditionalFormatting sqref="AE22">
    <cfRule type="containsText" dxfId="11" priority="152" operator="containsText" text="Alto">
      <formula>NOT(ISERROR(SEARCH(("Alto"),(AE22))))</formula>
    </cfRule>
  </conditionalFormatting>
  <conditionalFormatting sqref="AE22">
    <cfRule type="containsText" dxfId="8" priority="153" operator="containsText" text="Medio">
      <formula>NOT(ISERROR(SEARCH(("Medio"),(AE22))))</formula>
    </cfRule>
  </conditionalFormatting>
  <conditionalFormatting sqref="AE22">
    <cfRule type="containsText" dxfId="6" priority="154" operator="containsText" text="Bajo">
      <formula>NOT(ISERROR(SEARCH(("Bajo"),(AE22))))</formula>
    </cfRule>
  </conditionalFormatting>
  <conditionalFormatting sqref="AH22">
    <cfRule type="containsText" dxfId="0" priority="155" operator="containsText" text="lV">
      <formula>NOT(ISERROR(SEARCH(("lV"),(AH22))))</formula>
    </cfRule>
  </conditionalFormatting>
  <conditionalFormatting sqref="AH22">
    <cfRule type="containsText" dxfId="0" priority="156" operator="containsText" text="lll">
      <formula>NOT(ISERROR(SEARCH(("lll"),(AH22))))</formula>
    </cfRule>
  </conditionalFormatting>
  <conditionalFormatting sqref="AH22">
    <cfRule type="containsText" dxfId="1" priority="157" operator="containsText" text="ll">
      <formula>NOT(ISERROR(SEARCH(("ll"),(AH22))))</formula>
    </cfRule>
  </conditionalFormatting>
  <conditionalFormatting sqref="AH22">
    <cfRule type="containsText" dxfId="1" priority="158" operator="containsText" text="ll">
      <formula>NOT(ISERROR(SEARCH(("ll"),(AH22))))</formula>
    </cfRule>
  </conditionalFormatting>
  <conditionalFormatting sqref="AH22">
    <cfRule type="containsText" dxfId="2" priority="159" operator="containsText" text="l">
      <formula>NOT(ISERROR(SEARCH(("l"),(AH22))))</formula>
    </cfRule>
  </conditionalFormatting>
  <conditionalFormatting sqref="AH22">
    <cfRule type="containsText" dxfId="3" priority="160" operator="containsText" text="I">
      <formula>NOT(ISERROR(SEARCH(("I"),(AH22))))</formula>
    </cfRule>
  </conditionalFormatting>
  <conditionalFormatting sqref="R38">
    <cfRule type="containsText" dxfId="0" priority="161" operator="containsText" text="lV">
      <formula>NOT(ISERROR(SEARCH(("lV"),(R38))))</formula>
    </cfRule>
  </conditionalFormatting>
  <conditionalFormatting sqref="R38">
    <cfRule type="containsText" dxfId="0" priority="162" operator="containsText" text="lll">
      <formula>NOT(ISERROR(SEARCH(("lll"),(R38))))</formula>
    </cfRule>
  </conditionalFormatting>
  <conditionalFormatting sqref="R38">
    <cfRule type="containsText" dxfId="1" priority="163" operator="containsText" text="ll">
      <formula>NOT(ISERROR(SEARCH(("ll"),(R38))))</formula>
    </cfRule>
  </conditionalFormatting>
  <conditionalFormatting sqref="R38">
    <cfRule type="containsText" dxfId="1" priority="164" operator="containsText" text="ll">
      <formula>NOT(ISERROR(SEARCH(("ll"),(R38))))</formula>
    </cfRule>
  </conditionalFormatting>
  <conditionalFormatting sqref="R38">
    <cfRule type="containsText" dxfId="2" priority="165" operator="containsText" text="l">
      <formula>NOT(ISERROR(SEARCH(("l"),(R38))))</formula>
    </cfRule>
  </conditionalFormatting>
  <conditionalFormatting sqref="R38">
    <cfRule type="containsText" dxfId="3" priority="166" operator="containsText" text="I">
      <formula>NOT(ISERROR(SEARCH(("I"),(R38))))</formula>
    </cfRule>
  </conditionalFormatting>
  <conditionalFormatting sqref="AE38">
    <cfRule type="containsText" dxfId="2" priority="167" operator="containsText" text="Muy Alto">
      <formula>NOT(ISERROR(SEARCH(("Muy Alto"),(AE38))))</formula>
    </cfRule>
  </conditionalFormatting>
  <conditionalFormatting sqref="AE38">
    <cfRule type="containsText" dxfId="9" priority="168" operator="containsText" text="ALto">
      <formula>NOT(ISERROR(SEARCH(("ALto"),(AE38))))</formula>
    </cfRule>
  </conditionalFormatting>
  <conditionalFormatting sqref="AE38">
    <cfRule type="containsText" dxfId="10" priority="169" operator="containsText" text="Medio">
      <formula>NOT(ISERROR(SEARCH(("Medio"),(AE38))))</formula>
    </cfRule>
  </conditionalFormatting>
  <conditionalFormatting sqref="AE38">
    <cfRule type="containsText" dxfId="0" priority="170" operator="containsText" text="Bajo">
      <formula>NOT(ISERROR(SEARCH(("Bajo"),(AE38))))</formula>
    </cfRule>
  </conditionalFormatting>
  <conditionalFormatting sqref="AE38">
    <cfRule type="containsText" dxfId="2" priority="171" operator="containsText" text="Muy Alto">
      <formula>NOT(ISERROR(SEARCH(("Muy Alto"),(AE38))))</formula>
    </cfRule>
  </conditionalFormatting>
  <conditionalFormatting sqref="AE38">
    <cfRule type="containsText" dxfId="11" priority="172" operator="containsText" text="Alto">
      <formula>NOT(ISERROR(SEARCH(("Alto"),(AE38))))</formula>
    </cfRule>
  </conditionalFormatting>
  <conditionalFormatting sqref="AE38">
    <cfRule type="containsText" dxfId="8" priority="173" operator="containsText" text="Medio">
      <formula>NOT(ISERROR(SEARCH(("Medio"),(AE38))))</formula>
    </cfRule>
  </conditionalFormatting>
  <conditionalFormatting sqref="AE38">
    <cfRule type="containsText" dxfId="6" priority="174" operator="containsText" text="Bajo">
      <formula>NOT(ISERROR(SEARCH(("Bajo"),(AE38))))</formula>
    </cfRule>
  </conditionalFormatting>
  <conditionalFormatting sqref="AH38">
    <cfRule type="containsText" dxfId="0" priority="175" operator="containsText" text="lV">
      <formula>NOT(ISERROR(SEARCH(("lV"),(AH38))))</formula>
    </cfRule>
  </conditionalFormatting>
  <conditionalFormatting sqref="AH38">
    <cfRule type="containsText" dxfId="0" priority="176" operator="containsText" text="lll">
      <formula>NOT(ISERROR(SEARCH(("lll"),(AH38))))</formula>
    </cfRule>
  </conditionalFormatting>
  <conditionalFormatting sqref="AH38">
    <cfRule type="containsText" dxfId="1" priority="177" operator="containsText" text="ll">
      <formula>NOT(ISERROR(SEARCH(("ll"),(AH38))))</formula>
    </cfRule>
  </conditionalFormatting>
  <conditionalFormatting sqref="AH38">
    <cfRule type="containsText" dxfId="1" priority="178" operator="containsText" text="ll">
      <formula>NOT(ISERROR(SEARCH(("ll"),(AH38))))</formula>
    </cfRule>
  </conditionalFormatting>
  <conditionalFormatting sqref="AH38">
    <cfRule type="containsText" dxfId="2" priority="179" operator="containsText" text="l">
      <formula>NOT(ISERROR(SEARCH(("l"),(AH38))))</formula>
    </cfRule>
  </conditionalFormatting>
  <conditionalFormatting sqref="AH38">
    <cfRule type="containsText" dxfId="3" priority="180" operator="containsText" text="I">
      <formula>NOT(ISERROR(SEARCH(("I"),(AH38))))</formula>
    </cfRule>
  </conditionalFormatting>
  <conditionalFormatting sqref="R39">
    <cfRule type="containsText" dxfId="0" priority="181" operator="containsText" text="lV">
      <formula>NOT(ISERROR(SEARCH(("lV"),(R39))))</formula>
    </cfRule>
  </conditionalFormatting>
  <conditionalFormatting sqref="R39">
    <cfRule type="containsText" dxfId="0" priority="182" operator="containsText" text="lll">
      <formula>NOT(ISERROR(SEARCH(("lll"),(R39))))</formula>
    </cfRule>
  </conditionalFormatting>
  <conditionalFormatting sqref="R39">
    <cfRule type="containsText" dxfId="1" priority="183" operator="containsText" text="ll">
      <formula>NOT(ISERROR(SEARCH(("ll"),(R39))))</formula>
    </cfRule>
  </conditionalFormatting>
  <conditionalFormatting sqref="R39">
    <cfRule type="containsText" dxfId="1" priority="184" operator="containsText" text="ll">
      <formula>NOT(ISERROR(SEARCH(("ll"),(R39))))</formula>
    </cfRule>
  </conditionalFormatting>
  <conditionalFormatting sqref="R39">
    <cfRule type="containsText" dxfId="2" priority="185" operator="containsText" text="l">
      <formula>NOT(ISERROR(SEARCH(("l"),(R39))))</formula>
    </cfRule>
  </conditionalFormatting>
  <conditionalFormatting sqref="R39">
    <cfRule type="containsText" dxfId="3" priority="186" operator="containsText" text="I">
      <formula>NOT(ISERROR(SEARCH(("I"),(R39))))</formula>
    </cfRule>
  </conditionalFormatting>
  <conditionalFormatting sqref="R40">
    <cfRule type="containsText" dxfId="0" priority="187" operator="containsText" text="lV">
      <formula>NOT(ISERROR(SEARCH(("lV"),(R40))))</formula>
    </cfRule>
  </conditionalFormatting>
  <conditionalFormatting sqref="R40">
    <cfRule type="containsText" dxfId="0" priority="188" operator="containsText" text="lll">
      <formula>NOT(ISERROR(SEARCH(("lll"),(R40))))</formula>
    </cfRule>
  </conditionalFormatting>
  <conditionalFormatting sqref="R40">
    <cfRule type="containsText" dxfId="1" priority="189" operator="containsText" text="ll">
      <formula>NOT(ISERROR(SEARCH(("ll"),(R40))))</formula>
    </cfRule>
  </conditionalFormatting>
  <conditionalFormatting sqref="R40">
    <cfRule type="containsText" dxfId="1" priority="190" operator="containsText" text="ll">
      <formula>NOT(ISERROR(SEARCH(("ll"),(R40))))</formula>
    </cfRule>
  </conditionalFormatting>
  <conditionalFormatting sqref="R40">
    <cfRule type="containsText" dxfId="2" priority="191" operator="containsText" text="l">
      <formula>NOT(ISERROR(SEARCH(("l"),(R40))))</formula>
    </cfRule>
  </conditionalFormatting>
  <conditionalFormatting sqref="R40">
    <cfRule type="containsText" dxfId="3" priority="192" operator="containsText" text="I">
      <formula>NOT(ISERROR(SEARCH(("I"),(R40))))</formula>
    </cfRule>
  </conditionalFormatting>
  <conditionalFormatting sqref="AE39">
    <cfRule type="containsText" dxfId="2" priority="193" operator="containsText" text="Muy Alto">
      <formula>NOT(ISERROR(SEARCH(("Muy Alto"),(AE39))))</formula>
    </cfRule>
  </conditionalFormatting>
  <conditionalFormatting sqref="AE39">
    <cfRule type="containsText" dxfId="9" priority="194" operator="containsText" text="ALto">
      <formula>NOT(ISERROR(SEARCH(("ALto"),(AE39))))</formula>
    </cfRule>
  </conditionalFormatting>
  <conditionalFormatting sqref="AE39">
    <cfRule type="containsText" dxfId="10" priority="195" operator="containsText" text="Medio">
      <formula>NOT(ISERROR(SEARCH(("Medio"),(AE39))))</formula>
    </cfRule>
  </conditionalFormatting>
  <conditionalFormatting sqref="AE39">
    <cfRule type="containsText" dxfId="0" priority="196" operator="containsText" text="Bajo">
      <formula>NOT(ISERROR(SEARCH(("Bajo"),(AE39))))</formula>
    </cfRule>
  </conditionalFormatting>
  <conditionalFormatting sqref="AE39">
    <cfRule type="containsText" dxfId="2" priority="197" operator="containsText" text="Muy Alto">
      <formula>NOT(ISERROR(SEARCH(("Muy Alto"),(AE39))))</formula>
    </cfRule>
  </conditionalFormatting>
  <conditionalFormatting sqref="AE39">
    <cfRule type="containsText" dxfId="11" priority="198" operator="containsText" text="Alto">
      <formula>NOT(ISERROR(SEARCH(("Alto"),(AE39))))</formula>
    </cfRule>
  </conditionalFormatting>
  <conditionalFormatting sqref="AE39">
    <cfRule type="containsText" dxfId="8" priority="199" operator="containsText" text="Medio">
      <formula>NOT(ISERROR(SEARCH(("Medio"),(AE39))))</formula>
    </cfRule>
  </conditionalFormatting>
  <conditionalFormatting sqref="AE39">
    <cfRule type="containsText" dxfId="6" priority="200" operator="containsText" text="Bajo">
      <formula>NOT(ISERROR(SEARCH(("Bajo"),(AE39))))</formula>
    </cfRule>
  </conditionalFormatting>
  <conditionalFormatting sqref="AH39">
    <cfRule type="containsText" dxfId="0" priority="201" operator="containsText" text="lV">
      <formula>NOT(ISERROR(SEARCH(("lV"),(AH39))))</formula>
    </cfRule>
  </conditionalFormatting>
  <conditionalFormatting sqref="AH39">
    <cfRule type="containsText" dxfId="0" priority="202" operator="containsText" text="lll">
      <formula>NOT(ISERROR(SEARCH(("lll"),(AH39))))</formula>
    </cfRule>
  </conditionalFormatting>
  <conditionalFormatting sqref="AH39">
    <cfRule type="containsText" dxfId="1" priority="203" operator="containsText" text="ll">
      <formula>NOT(ISERROR(SEARCH(("ll"),(AH39))))</formula>
    </cfRule>
  </conditionalFormatting>
  <conditionalFormatting sqref="AH39">
    <cfRule type="containsText" dxfId="1" priority="204" operator="containsText" text="ll">
      <formula>NOT(ISERROR(SEARCH(("ll"),(AH39))))</formula>
    </cfRule>
  </conditionalFormatting>
  <conditionalFormatting sqref="AH39">
    <cfRule type="containsText" dxfId="2" priority="205" operator="containsText" text="l">
      <formula>NOT(ISERROR(SEARCH(("l"),(AH39))))</formula>
    </cfRule>
  </conditionalFormatting>
  <conditionalFormatting sqref="AH39">
    <cfRule type="containsText" dxfId="3" priority="206" operator="containsText" text="I">
      <formula>NOT(ISERROR(SEARCH(("I"),(AH39))))</formula>
    </cfRule>
  </conditionalFormatting>
  <conditionalFormatting sqref="AE40">
    <cfRule type="containsText" dxfId="2" priority="207" operator="containsText" text="Muy Alto">
      <formula>NOT(ISERROR(SEARCH(("Muy Alto"),(AE40))))</formula>
    </cfRule>
  </conditionalFormatting>
  <conditionalFormatting sqref="AE40">
    <cfRule type="containsText" dxfId="9" priority="208" operator="containsText" text="ALto">
      <formula>NOT(ISERROR(SEARCH(("ALto"),(AE40))))</formula>
    </cfRule>
  </conditionalFormatting>
  <conditionalFormatting sqref="AE40">
    <cfRule type="containsText" dxfId="10" priority="209" operator="containsText" text="Medio">
      <formula>NOT(ISERROR(SEARCH(("Medio"),(AE40))))</formula>
    </cfRule>
  </conditionalFormatting>
  <conditionalFormatting sqref="AE40">
    <cfRule type="containsText" dxfId="0" priority="210" operator="containsText" text="Bajo">
      <formula>NOT(ISERROR(SEARCH(("Bajo"),(AE40))))</formula>
    </cfRule>
  </conditionalFormatting>
  <conditionalFormatting sqref="AE40">
    <cfRule type="containsText" dxfId="2" priority="211" operator="containsText" text="Muy Alto">
      <formula>NOT(ISERROR(SEARCH(("Muy Alto"),(AE40))))</formula>
    </cfRule>
  </conditionalFormatting>
  <conditionalFormatting sqref="AE40">
    <cfRule type="containsText" dxfId="11" priority="212" operator="containsText" text="Alto">
      <formula>NOT(ISERROR(SEARCH(("Alto"),(AE40))))</formula>
    </cfRule>
  </conditionalFormatting>
  <conditionalFormatting sqref="AE40">
    <cfRule type="containsText" dxfId="8" priority="213" operator="containsText" text="Medio">
      <formula>NOT(ISERROR(SEARCH(("Medio"),(AE40))))</formula>
    </cfRule>
  </conditionalFormatting>
  <conditionalFormatting sqref="AE40">
    <cfRule type="containsText" dxfId="6" priority="214" operator="containsText" text="Bajo">
      <formula>NOT(ISERROR(SEARCH(("Bajo"),(AE40))))</formula>
    </cfRule>
  </conditionalFormatting>
  <conditionalFormatting sqref="AH40">
    <cfRule type="containsText" dxfId="0" priority="215" operator="containsText" text="lV">
      <formula>NOT(ISERROR(SEARCH(("lV"),(AH40))))</formula>
    </cfRule>
  </conditionalFormatting>
  <conditionalFormatting sqref="AH40">
    <cfRule type="containsText" dxfId="0" priority="216" operator="containsText" text="lll">
      <formula>NOT(ISERROR(SEARCH(("lll"),(AH40))))</formula>
    </cfRule>
  </conditionalFormatting>
  <conditionalFormatting sqref="AH40">
    <cfRule type="containsText" dxfId="1" priority="217" operator="containsText" text="ll">
      <formula>NOT(ISERROR(SEARCH(("ll"),(AH40))))</formula>
    </cfRule>
  </conditionalFormatting>
  <conditionalFormatting sqref="AH40">
    <cfRule type="containsText" dxfId="1" priority="218" operator="containsText" text="ll">
      <formula>NOT(ISERROR(SEARCH(("ll"),(AH40))))</formula>
    </cfRule>
  </conditionalFormatting>
  <conditionalFormatting sqref="AH40">
    <cfRule type="containsText" dxfId="2" priority="219" operator="containsText" text="l">
      <formula>NOT(ISERROR(SEARCH(("l"),(AH40))))</formula>
    </cfRule>
  </conditionalFormatting>
  <conditionalFormatting sqref="AH40">
    <cfRule type="containsText" dxfId="3" priority="220" operator="containsText" text="I">
      <formula>NOT(ISERROR(SEARCH(("I"),(AH40))))</formula>
    </cfRule>
  </conditionalFormatting>
  <conditionalFormatting sqref="P25">
    <cfRule type="containsText" dxfId="2" priority="221" operator="containsText" text="Muy Alto">
      <formula>NOT(ISERROR(SEARCH(("Muy Alto"),(P25))))</formula>
    </cfRule>
  </conditionalFormatting>
  <conditionalFormatting sqref="P25">
    <cfRule type="containsText" dxfId="9" priority="222" operator="containsText" text="ALto">
      <formula>NOT(ISERROR(SEARCH(("ALto"),(P25))))</formula>
    </cfRule>
  </conditionalFormatting>
  <conditionalFormatting sqref="P25">
    <cfRule type="containsText" dxfId="10" priority="223" operator="containsText" text="Medio">
      <formula>NOT(ISERROR(SEARCH(("Medio"),(P25))))</formula>
    </cfRule>
  </conditionalFormatting>
  <conditionalFormatting sqref="P25">
    <cfRule type="containsText" dxfId="0" priority="224" operator="containsText" text="Bajo">
      <formula>NOT(ISERROR(SEARCH(("Bajo"),(P25))))</formula>
    </cfRule>
  </conditionalFormatting>
  <conditionalFormatting sqref="P25">
    <cfRule type="containsText" dxfId="2" priority="225" operator="containsText" text="Muy Alto">
      <formula>NOT(ISERROR(SEARCH(("Muy Alto"),(P25))))</formula>
    </cfRule>
  </conditionalFormatting>
  <conditionalFormatting sqref="P25">
    <cfRule type="containsText" dxfId="11" priority="226" operator="containsText" text="Alto">
      <formula>NOT(ISERROR(SEARCH(("Alto"),(P25))))</formula>
    </cfRule>
  </conditionalFormatting>
  <conditionalFormatting sqref="P25">
    <cfRule type="containsText" dxfId="8" priority="227" operator="containsText" text="Medio">
      <formula>NOT(ISERROR(SEARCH(("Medio"),(P25))))</formula>
    </cfRule>
  </conditionalFormatting>
  <conditionalFormatting sqref="P25">
    <cfRule type="containsText" dxfId="6" priority="228" operator="containsText" text="Bajo">
      <formula>NOT(ISERROR(SEARCH(("Bajo"),(P25))))</formula>
    </cfRule>
  </conditionalFormatting>
  <conditionalFormatting sqref="T25">
    <cfRule type="containsText" dxfId="2" priority="229" operator="containsText" text="No Aceptable">
      <formula>NOT(ISERROR(SEARCH(("No Aceptable"),(T25))))</formula>
    </cfRule>
  </conditionalFormatting>
  <conditionalFormatting sqref="T25">
    <cfRule type="containsText" dxfId="12" priority="230" operator="containsText" text="Mejorable">
      <formula>NOT(ISERROR(SEARCH(("Mejorable"),(T25))))</formula>
    </cfRule>
  </conditionalFormatting>
  <conditionalFormatting sqref="T25">
    <cfRule type="containsText" dxfId="10" priority="231" operator="containsText" text="Aceptable con control específico">
      <formula>NOT(ISERROR(SEARCH(("Aceptable con control específico"),(T25))))</formula>
    </cfRule>
  </conditionalFormatting>
  <conditionalFormatting sqref="T25">
    <cfRule type="containsText" dxfId="8" priority="232" operator="containsText" text="Aceptable con control especifico">
      <formula>NOT(ISERROR(SEARCH(("Aceptable con control especifico"),(T25))))</formula>
    </cfRule>
  </conditionalFormatting>
  <conditionalFormatting sqref="T25">
    <cfRule type="containsText" dxfId="0" priority="233" operator="containsText" text="Aceptable">
      <formula>NOT(ISERROR(SEARCH(("Aceptable"),(T25))))</formula>
    </cfRule>
  </conditionalFormatting>
  <conditionalFormatting sqref="AF25">
    <cfRule type="containsText" dxfId="2" priority="234" operator="containsText" text="Muy Alto">
      <formula>NOT(ISERROR(SEARCH(("Muy Alto"),(AF25))))</formula>
    </cfRule>
  </conditionalFormatting>
  <conditionalFormatting sqref="AF25">
    <cfRule type="containsText" dxfId="9" priority="235" operator="containsText" text="ALto">
      <formula>NOT(ISERROR(SEARCH(("ALto"),(AF25))))</formula>
    </cfRule>
  </conditionalFormatting>
  <conditionalFormatting sqref="AF25">
    <cfRule type="containsText" dxfId="10" priority="236" operator="containsText" text="Medio">
      <formula>NOT(ISERROR(SEARCH(("Medio"),(AF25))))</formula>
    </cfRule>
  </conditionalFormatting>
  <conditionalFormatting sqref="AF25">
    <cfRule type="containsText" dxfId="0" priority="237" operator="containsText" text="Bajo">
      <formula>NOT(ISERROR(SEARCH(("Bajo"),(AF25))))</formula>
    </cfRule>
  </conditionalFormatting>
  <conditionalFormatting sqref="AF25">
    <cfRule type="containsText" dxfId="2" priority="238" operator="containsText" text="Muy Alto">
      <formula>NOT(ISERROR(SEARCH(("Muy Alto"),(AF25))))</formula>
    </cfRule>
  </conditionalFormatting>
  <conditionalFormatting sqref="AF25">
    <cfRule type="containsText" dxfId="11" priority="239" operator="containsText" text="Alto">
      <formula>NOT(ISERROR(SEARCH(("Alto"),(AF25))))</formula>
    </cfRule>
  </conditionalFormatting>
  <conditionalFormatting sqref="AF25">
    <cfRule type="containsText" dxfId="8" priority="240" operator="containsText" text="Medio">
      <formula>NOT(ISERROR(SEARCH(("Medio"),(AF25))))</formula>
    </cfRule>
  </conditionalFormatting>
  <conditionalFormatting sqref="AF25">
    <cfRule type="containsText" dxfId="6" priority="241" operator="containsText" text="Bajo">
      <formula>NOT(ISERROR(SEARCH(("Bajo"),(AF25))))</formula>
    </cfRule>
  </conditionalFormatting>
  <conditionalFormatting sqref="P26">
    <cfRule type="containsText" dxfId="2" priority="242" operator="containsText" text="Muy Alto">
      <formula>NOT(ISERROR(SEARCH(("Muy Alto"),(P26))))</formula>
    </cfRule>
  </conditionalFormatting>
  <conditionalFormatting sqref="P26">
    <cfRule type="containsText" dxfId="9" priority="243" operator="containsText" text="ALto">
      <formula>NOT(ISERROR(SEARCH(("ALto"),(P26))))</formula>
    </cfRule>
  </conditionalFormatting>
  <conditionalFormatting sqref="P26">
    <cfRule type="containsText" dxfId="10" priority="244" operator="containsText" text="Medio">
      <formula>NOT(ISERROR(SEARCH(("Medio"),(P26))))</formula>
    </cfRule>
  </conditionalFormatting>
  <conditionalFormatting sqref="P26">
    <cfRule type="containsText" dxfId="0" priority="245" operator="containsText" text="Bajo">
      <formula>NOT(ISERROR(SEARCH(("Bajo"),(P26))))</formula>
    </cfRule>
  </conditionalFormatting>
  <conditionalFormatting sqref="P26">
    <cfRule type="containsText" dxfId="2" priority="246" operator="containsText" text="Muy Alto">
      <formula>NOT(ISERROR(SEARCH(("Muy Alto"),(P26))))</formula>
    </cfRule>
  </conditionalFormatting>
  <conditionalFormatting sqref="P26">
    <cfRule type="containsText" dxfId="11" priority="247" operator="containsText" text="Alto">
      <formula>NOT(ISERROR(SEARCH(("Alto"),(P26))))</formula>
    </cfRule>
  </conditionalFormatting>
  <conditionalFormatting sqref="P26">
    <cfRule type="containsText" dxfId="8" priority="248" operator="containsText" text="Medio">
      <formula>NOT(ISERROR(SEARCH(("Medio"),(P26))))</formula>
    </cfRule>
  </conditionalFormatting>
  <conditionalFormatting sqref="P26">
    <cfRule type="containsText" dxfId="6" priority="249" operator="containsText" text="Bajo">
      <formula>NOT(ISERROR(SEARCH(("Bajo"),(P26))))</formula>
    </cfRule>
  </conditionalFormatting>
  <conditionalFormatting sqref="T26">
    <cfRule type="containsText" dxfId="2" priority="250" operator="containsText" text="No Aceptable">
      <formula>NOT(ISERROR(SEARCH(("No Aceptable"),(T26))))</formula>
    </cfRule>
  </conditionalFormatting>
  <conditionalFormatting sqref="T26">
    <cfRule type="containsText" dxfId="12" priority="251" operator="containsText" text="Mejorable">
      <formula>NOT(ISERROR(SEARCH(("Mejorable"),(T26))))</formula>
    </cfRule>
  </conditionalFormatting>
  <conditionalFormatting sqref="T26">
    <cfRule type="containsText" dxfId="10" priority="252" operator="containsText" text="Aceptable con control específico">
      <formula>NOT(ISERROR(SEARCH(("Aceptable con control específico"),(T26))))</formula>
    </cfRule>
  </conditionalFormatting>
  <conditionalFormatting sqref="T26">
    <cfRule type="containsText" dxfId="8" priority="253" operator="containsText" text="Aceptable con control especifico">
      <formula>NOT(ISERROR(SEARCH(("Aceptable con control especifico"),(T26))))</formula>
    </cfRule>
  </conditionalFormatting>
  <conditionalFormatting sqref="T26">
    <cfRule type="containsText" dxfId="0" priority="254" operator="containsText" text="Aceptable">
      <formula>NOT(ISERROR(SEARCH(("Aceptable"),(T26))))</formula>
    </cfRule>
  </conditionalFormatting>
  <conditionalFormatting sqref="AF26">
    <cfRule type="containsText" dxfId="2" priority="255" operator="containsText" text="Muy Alto">
      <formula>NOT(ISERROR(SEARCH(("Muy Alto"),(AF26))))</formula>
    </cfRule>
  </conditionalFormatting>
  <conditionalFormatting sqref="AF26">
    <cfRule type="containsText" dxfId="9" priority="256" operator="containsText" text="ALto">
      <formula>NOT(ISERROR(SEARCH(("ALto"),(AF26))))</formula>
    </cfRule>
  </conditionalFormatting>
  <conditionalFormatting sqref="AF26">
    <cfRule type="containsText" dxfId="10" priority="257" operator="containsText" text="Medio">
      <formula>NOT(ISERROR(SEARCH(("Medio"),(AF26))))</formula>
    </cfRule>
  </conditionalFormatting>
  <conditionalFormatting sqref="AF26">
    <cfRule type="containsText" dxfId="0" priority="258" operator="containsText" text="Bajo">
      <formula>NOT(ISERROR(SEARCH(("Bajo"),(AF26))))</formula>
    </cfRule>
  </conditionalFormatting>
  <conditionalFormatting sqref="AF26">
    <cfRule type="containsText" dxfId="2" priority="259" operator="containsText" text="Muy Alto">
      <formula>NOT(ISERROR(SEARCH(("Muy Alto"),(AF26))))</formula>
    </cfRule>
  </conditionalFormatting>
  <conditionalFormatting sqref="AF26">
    <cfRule type="containsText" dxfId="11" priority="260" operator="containsText" text="Alto">
      <formula>NOT(ISERROR(SEARCH(("Alto"),(AF26))))</formula>
    </cfRule>
  </conditionalFormatting>
  <conditionalFormatting sqref="AF26">
    <cfRule type="containsText" dxfId="8" priority="261" operator="containsText" text="Medio">
      <formula>NOT(ISERROR(SEARCH(("Medio"),(AF26))))</formula>
    </cfRule>
  </conditionalFormatting>
  <conditionalFormatting sqref="AF26">
    <cfRule type="containsText" dxfId="6" priority="262" operator="containsText" text="Bajo">
      <formula>NOT(ISERROR(SEARCH(("Bajo"),(AF26))))</formula>
    </cfRule>
  </conditionalFormatting>
  <conditionalFormatting sqref="R25">
    <cfRule type="containsText" dxfId="0" priority="263" operator="containsText" text="lV">
      <formula>NOT(ISERROR(SEARCH(("lV"),(R25))))</formula>
    </cfRule>
  </conditionalFormatting>
  <conditionalFormatting sqref="R25">
    <cfRule type="containsText" dxfId="0" priority="264" operator="containsText" text="lll">
      <formula>NOT(ISERROR(SEARCH(("lll"),(R25))))</formula>
    </cfRule>
  </conditionalFormatting>
  <conditionalFormatting sqref="R25">
    <cfRule type="containsText" dxfId="1" priority="265" operator="containsText" text="ll">
      <formula>NOT(ISERROR(SEARCH(("ll"),(R25))))</formula>
    </cfRule>
  </conditionalFormatting>
  <conditionalFormatting sqref="R25">
    <cfRule type="containsText" dxfId="1" priority="266" operator="containsText" text="ll">
      <formula>NOT(ISERROR(SEARCH(("ll"),(R25))))</formula>
    </cfRule>
  </conditionalFormatting>
  <conditionalFormatting sqref="R25">
    <cfRule type="containsText" dxfId="2" priority="267" operator="containsText" text="l">
      <formula>NOT(ISERROR(SEARCH(("l"),(R25))))</formula>
    </cfRule>
  </conditionalFormatting>
  <conditionalFormatting sqref="R25">
    <cfRule type="containsText" dxfId="3" priority="268" operator="containsText" text="I">
      <formula>NOT(ISERROR(SEARCH(("I"),(R25))))</formula>
    </cfRule>
  </conditionalFormatting>
  <conditionalFormatting sqref="AE25">
    <cfRule type="containsText" dxfId="2" priority="269" operator="containsText" text="Muy Alto">
      <formula>NOT(ISERROR(SEARCH(("Muy Alto"),(AE25))))</formula>
    </cfRule>
  </conditionalFormatting>
  <conditionalFormatting sqref="AE25">
    <cfRule type="containsText" dxfId="9" priority="270" operator="containsText" text="ALto">
      <formula>NOT(ISERROR(SEARCH(("ALto"),(AE25))))</formula>
    </cfRule>
  </conditionalFormatting>
  <conditionalFormatting sqref="AE25">
    <cfRule type="containsText" dxfId="10" priority="271" operator="containsText" text="Medio">
      <formula>NOT(ISERROR(SEARCH(("Medio"),(AE25))))</formula>
    </cfRule>
  </conditionalFormatting>
  <conditionalFormatting sqref="AE25">
    <cfRule type="containsText" dxfId="0" priority="272" operator="containsText" text="Bajo">
      <formula>NOT(ISERROR(SEARCH(("Bajo"),(AE25))))</formula>
    </cfRule>
  </conditionalFormatting>
  <conditionalFormatting sqref="AE25">
    <cfRule type="containsText" dxfId="2" priority="273" operator="containsText" text="Muy Alto">
      <formula>NOT(ISERROR(SEARCH(("Muy Alto"),(AE25))))</formula>
    </cfRule>
  </conditionalFormatting>
  <conditionalFormatting sqref="AE25">
    <cfRule type="containsText" dxfId="11" priority="274" operator="containsText" text="Alto">
      <formula>NOT(ISERROR(SEARCH(("Alto"),(AE25))))</formula>
    </cfRule>
  </conditionalFormatting>
  <conditionalFormatting sqref="AE25">
    <cfRule type="containsText" dxfId="8" priority="275" operator="containsText" text="Medio">
      <formula>NOT(ISERROR(SEARCH(("Medio"),(AE25))))</formula>
    </cfRule>
  </conditionalFormatting>
  <conditionalFormatting sqref="AE25">
    <cfRule type="containsText" dxfId="6" priority="276" operator="containsText" text="Bajo">
      <formula>NOT(ISERROR(SEARCH(("Bajo"),(AE25))))</formula>
    </cfRule>
  </conditionalFormatting>
  <conditionalFormatting sqref="AH25">
    <cfRule type="containsText" dxfId="0" priority="277" operator="containsText" text="lV">
      <formula>NOT(ISERROR(SEARCH(("lV"),(AH25))))</formula>
    </cfRule>
  </conditionalFormatting>
  <conditionalFormatting sqref="AH25">
    <cfRule type="containsText" dxfId="0" priority="278" operator="containsText" text="lll">
      <formula>NOT(ISERROR(SEARCH(("lll"),(AH25))))</formula>
    </cfRule>
  </conditionalFormatting>
  <conditionalFormatting sqref="AH25">
    <cfRule type="containsText" dxfId="1" priority="279" operator="containsText" text="ll">
      <formula>NOT(ISERROR(SEARCH(("ll"),(AH25))))</formula>
    </cfRule>
  </conditionalFormatting>
  <conditionalFormatting sqref="AH25">
    <cfRule type="containsText" dxfId="1" priority="280" operator="containsText" text="ll">
      <formula>NOT(ISERROR(SEARCH(("ll"),(AH25))))</formula>
    </cfRule>
  </conditionalFormatting>
  <conditionalFormatting sqref="AH25">
    <cfRule type="containsText" dxfId="2" priority="281" operator="containsText" text="l">
      <formula>NOT(ISERROR(SEARCH(("l"),(AH25))))</formula>
    </cfRule>
  </conditionalFormatting>
  <conditionalFormatting sqref="AH25">
    <cfRule type="containsText" dxfId="3" priority="282" operator="containsText" text="I">
      <formula>NOT(ISERROR(SEARCH(("I"),(AH25))))</formula>
    </cfRule>
  </conditionalFormatting>
  <conditionalFormatting sqref="R26">
    <cfRule type="containsText" dxfId="0" priority="283" operator="containsText" text="lV">
      <formula>NOT(ISERROR(SEARCH(("lV"),(R26))))</formula>
    </cfRule>
  </conditionalFormatting>
  <conditionalFormatting sqref="R26">
    <cfRule type="containsText" dxfId="0" priority="284" operator="containsText" text="lll">
      <formula>NOT(ISERROR(SEARCH(("lll"),(R26))))</formula>
    </cfRule>
  </conditionalFormatting>
  <conditionalFormatting sqref="R26">
    <cfRule type="containsText" dxfId="1" priority="285" operator="containsText" text="ll">
      <formula>NOT(ISERROR(SEARCH(("ll"),(R26))))</formula>
    </cfRule>
  </conditionalFormatting>
  <conditionalFormatting sqref="R26">
    <cfRule type="containsText" dxfId="1" priority="286" operator="containsText" text="ll">
      <formula>NOT(ISERROR(SEARCH(("ll"),(R26))))</formula>
    </cfRule>
  </conditionalFormatting>
  <conditionalFormatting sqref="R26">
    <cfRule type="containsText" dxfId="2" priority="287" operator="containsText" text="l">
      <formula>NOT(ISERROR(SEARCH(("l"),(R26))))</formula>
    </cfRule>
  </conditionalFormatting>
  <conditionalFormatting sqref="R26">
    <cfRule type="containsText" dxfId="3" priority="288" operator="containsText" text="I">
      <formula>NOT(ISERROR(SEARCH(("I"),(R26))))</formula>
    </cfRule>
  </conditionalFormatting>
  <conditionalFormatting sqref="AE26">
    <cfRule type="containsText" dxfId="2" priority="289" operator="containsText" text="Muy Alto">
      <formula>NOT(ISERROR(SEARCH(("Muy Alto"),(AE26))))</formula>
    </cfRule>
  </conditionalFormatting>
  <conditionalFormatting sqref="AE26">
    <cfRule type="containsText" dxfId="9" priority="290" operator="containsText" text="ALto">
      <formula>NOT(ISERROR(SEARCH(("ALto"),(AE26))))</formula>
    </cfRule>
  </conditionalFormatting>
  <conditionalFormatting sqref="AE26">
    <cfRule type="containsText" dxfId="10" priority="291" operator="containsText" text="Medio">
      <formula>NOT(ISERROR(SEARCH(("Medio"),(AE26))))</formula>
    </cfRule>
  </conditionalFormatting>
  <conditionalFormatting sqref="AE26">
    <cfRule type="containsText" dxfId="0" priority="292" operator="containsText" text="Bajo">
      <formula>NOT(ISERROR(SEARCH(("Bajo"),(AE26))))</formula>
    </cfRule>
  </conditionalFormatting>
  <conditionalFormatting sqref="AE26">
    <cfRule type="containsText" dxfId="2" priority="293" operator="containsText" text="Muy Alto">
      <formula>NOT(ISERROR(SEARCH(("Muy Alto"),(AE26))))</formula>
    </cfRule>
  </conditionalFormatting>
  <conditionalFormatting sqref="AE26">
    <cfRule type="containsText" dxfId="11" priority="294" operator="containsText" text="Alto">
      <formula>NOT(ISERROR(SEARCH(("Alto"),(AE26))))</formula>
    </cfRule>
  </conditionalFormatting>
  <conditionalFormatting sqref="AE26">
    <cfRule type="containsText" dxfId="8" priority="295" operator="containsText" text="Medio">
      <formula>NOT(ISERROR(SEARCH(("Medio"),(AE26))))</formula>
    </cfRule>
  </conditionalFormatting>
  <conditionalFormatting sqref="AE26">
    <cfRule type="containsText" dxfId="6" priority="296" operator="containsText" text="Bajo">
      <formula>NOT(ISERROR(SEARCH(("Bajo"),(AE26))))</formula>
    </cfRule>
  </conditionalFormatting>
  <conditionalFormatting sqref="AH26">
    <cfRule type="containsText" dxfId="0" priority="297" operator="containsText" text="lV">
      <formula>NOT(ISERROR(SEARCH(("lV"),(AH26))))</formula>
    </cfRule>
  </conditionalFormatting>
  <conditionalFormatting sqref="AH26">
    <cfRule type="containsText" dxfId="0" priority="298" operator="containsText" text="lll">
      <formula>NOT(ISERROR(SEARCH(("lll"),(AH26))))</formula>
    </cfRule>
  </conditionalFormatting>
  <conditionalFormatting sqref="AH26">
    <cfRule type="containsText" dxfId="1" priority="299" operator="containsText" text="ll">
      <formula>NOT(ISERROR(SEARCH(("ll"),(AH26))))</formula>
    </cfRule>
  </conditionalFormatting>
  <conditionalFormatting sqref="AH26">
    <cfRule type="containsText" dxfId="1" priority="300" operator="containsText" text="ll">
      <formula>NOT(ISERROR(SEARCH(("ll"),(AH26))))</formula>
    </cfRule>
  </conditionalFormatting>
  <conditionalFormatting sqref="AH26">
    <cfRule type="containsText" dxfId="2" priority="301" operator="containsText" text="l">
      <formula>NOT(ISERROR(SEARCH(("l"),(AH26))))</formula>
    </cfRule>
  </conditionalFormatting>
  <conditionalFormatting sqref="AH26">
    <cfRule type="containsText" dxfId="3" priority="302" operator="containsText" text="I">
      <formula>NOT(ISERROR(SEARCH(("I"),(AH26))))</formula>
    </cfRule>
  </conditionalFormatting>
  <conditionalFormatting sqref="R27">
    <cfRule type="containsText" dxfId="0" priority="303" operator="containsText" text="lV">
      <formula>NOT(ISERROR(SEARCH(("lV"),(R27))))</formula>
    </cfRule>
  </conditionalFormatting>
  <conditionalFormatting sqref="R27">
    <cfRule type="containsText" dxfId="0" priority="304" operator="containsText" text="lll">
      <formula>NOT(ISERROR(SEARCH(("lll"),(R27))))</formula>
    </cfRule>
  </conditionalFormatting>
  <conditionalFormatting sqref="R27">
    <cfRule type="containsText" dxfId="1" priority="305" operator="containsText" text="ll">
      <formula>NOT(ISERROR(SEARCH(("ll"),(R27))))</formula>
    </cfRule>
  </conditionalFormatting>
  <conditionalFormatting sqref="R27">
    <cfRule type="containsText" dxfId="1" priority="306" operator="containsText" text="ll">
      <formula>NOT(ISERROR(SEARCH(("ll"),(R27))))</formula>
    </cfRule>
  </conditionalFormatting>
  <conditionalFormatting sqref="R27">
    <cfRule type="containsText" dxfId="2" priority="307" operator="containsText" text="l">
      <formula>NOT(ISERROR(SEARCH(("l"),(R27))))</formula>
    </cfRule>
  </conditionalFormatting>
  <conditionalFormatting sqref="R27">
    <cfRule type="containsText" dxfId="3" priority="308" operator="containsText" text="I">
      <formula>NOT(ISERROR(SEARCH(("I"),(R27))))</formula>
    </cfRule>
  </conditionalFormatting>
  <conditionalFormatting sqref="R29">
    <cfRule type="containsText" dxfId="0" priority="309" operator="containsText" text="lV">
      <formula>NOT(ISERROR(SEARCH(("lV"),(R29))))</formula>
    </cfRule>
  </conditionalFormatting>
  <conditionalFormatting sqref="R29">
    <cfRule type="containsText" dxfId="0" priority="310" operator="containsText" text="lll">
      <formula>NOT(ISERROR(SEARCH(("lll"),(R29))))</formula>
    </cfRule>
  </conditionalFormatting>
  <conditionalFormatting sqref="R29">
    <cfRule type="containsText" dxfId="1" priority="311" operator="containsText" text="ll">
      <formula>NOT(ISERROR(SEARCH(("ll"),(R29))))</formula>
    </cfRule>
  </conditionalFormatting>
  <conditionalFormatting sqref="R29">
    <cfRule type="containsText" dxfId="1" priority="312" operator="containsText" text="ll">
      <formula>NOT(ISERROR(SEARCH(("ll"),(R29))))</formula>
    </cfRule>
  </conditionalFormatting>
  <conditionalFormatting sqref="R29">
    <cfRule type="containsText" dxfId="2" priority="313" operator="containsText" text="l">
      <formula>NOT(ISERROR(SEARCH(("l"),(R29))))</formula>
    </cfRule>
  </conditionalFormatting>
  <conditionalFormatting sqref="R29">
    <cfRule type="containsText" dxfId="3" priority="314" operator="containsText" text="I">
      <formula>NOT(ISERROR(SEARCH(("I"),(R29))))</formula>
    </cfRule>
  </conditionalFormatting>
  <conditionalFormatting sqref="AH27">
    <cfRule type="containsText" dxfId="0" priority="315" operator="containsText" text="lV">
      <formula>NOT(ISERROR(SEARCH(("lV"),(AH27))))</formula>
    </cfRule>
  </conditionalFormatting>
  <conditionalFormatting sqref="AH27">
    <cfRule type="containsText" dxfId="0" priority="316" operator="containsText" text="lll">
      <formula>NOT(ISERROR(SEARCH(("lll"),(AH27))))</formula>
    </cfRule>
  </conditionalFormatting>
  <conditionalFormatting sqref="AH27">
    <cfRule type="containsText" dxfId="1" priority="317" operator="containsText" text="ll">
      <formula>NOT(ISERROR(SEARCH(("ll"),(AH27))))</formula>
    </cfRule>
  </conditionalFormatting>
  <conditionalFormatting sqref="AH27">
    <cfRule type="containsText" dxfId="1" priority="318" operator="containsText" text="ll">
      <formula>NOT(ISERROR(SEARCH(("ll"),(AH27))))</formula>
    </cfRule>
  </conditionalFormatting>
  <conditionalFormatting sqref="AH27">
    <cfRule type="containsText" dxfId="2" priority="319" operator="containsText" text="l">
      <formula>NOT(ISERROR(SEARCH(("l"),(AH27))))</formula>
    </cfRule>
  </conditionalFormatting>
  <conditionalFormatting sqref="AH27">
    <cfRule type="containsText" dxfId="3" priority="320" operator="containsText" text="I">
      <formula>NOT(ISERROR(SEARCH(("I"),(AH27))))</formula>
    </cfRule>
  </conditionalFormatting>
  <conditionalFormatting sqref="AH28">
    <cfRule type="containsText" dxfId="0" priority="321" operator="containsText" text="lV">
      <formula>NOT(ISERROR(SEARCH(("lV"),(AH28))))</formula>
    </cfRule>
  </conditionalFormatting>
  <conditionalFormatting sqref="AH28">
    <cfRule type="containsText" dxfId="0" priority="322" operator="containsText" text="lll">
      <formula>NOT(ISERROR(SEARCH(("lll"),(AH28))))</formula>
    </cfRule>
  </conditionalFormatting>
  <conditionalFormatting sqref="AH28">
    <cfRule type="containsText" dxfId="1" priority="323" operator="containsText" text="ll">
      <formula>NOT(ISERROR(SEARCH(("ll"),(AH28))))</formula>
    </cfRule>
  </conditionalFormatting>
  <conditionalFormatting sqref="AH28">
    <cfRule type="containsText" dxfId="1" priority="324" operator="containsText" text="ll">
      <formula>NOT(ISERROR(SEARCH(("ll"),(AH28))))</formula>
    </cfRule>
  </conditionalFormatting>
  <conditionalFormatting sqref="AH28">
    <cfRule type="containsText" dxfId="2" priority="325" operator="containsText" text="l">
      <formula>NOT(ISERROR(SEARCH(("l"),(AH28))))</formula>
    </cfRule>
  </conditionalFormatting>
  <conditionalFormatting sqref="AH28">
    <cfRule type="containsText" dxfId="3" priority="326" operator="containsText" text="I">
      <formula>NOT(ISERROR(SEARCH(("I"),(AH28))))</formula>
    </cfRule>
  </conditionalFormatting>
  <conditionalFormatting sqref="AE29">
    <cfRule type="containsText" dxfId="2" priority="327" operator="containsText" text="Muy Alto">
      <formula>NOT(ISERROR(SEARCH(("Muy Alto"),(AE29))))</formula>
    </cfRule>
  </conditionalFormatting>
  <conditionalFormatting sqref="AE29">
    <cfRule type="containsText" dxfId="9" priority="328" operator="containsText" text="ALto">
      <formula>NOT(ISERROR(SEARCH(("ALto"),(AE29))))</formula>
    </cfRule>
  </conditionalFormatting>
  <conditionalFormatting sqref="AE29">
    <cfRule type="containsText" dxfId="10" priority="329" operator="containsText" text="Medio">
      <formula>NOT(ISERROR(SEARCH(("Medio"),(AE29))))</formula>
    </cfRule>
  </conditionalFormatting>
  <conditionalFormatting sqref="AE29">
    <cfRule type="containsText" dxfId="0" priority="330" operator="containsText" text="Bajo">
      <formula>NOT(ISERROR(SEARCH(("Bajo"),(AE29))))</formula>
    </cfRule>
  </conditionalFormatting>
  <conditionalFormatting sqref="AE29">
    <cfRule type="containsText" dxfId="2" priority="331" operator="containsText" text="Muy Alto">
      <formula>NOT(ISERROR(SEARCH(("Muy Alto"),(AE29))))</formula>
    </cfRule>
  </conditionalFormatting>
  <conditionalFormatting sqref="AE29">
    <cfRule type="containsText" dxfId="11" priority="332" operator="containsText" text="Alto">
      <formula>NOT(ISERROR(SEARCH(("Alto"),(AE29))))</formula>
    </cfRule>
  </conditionalFormatting>
  <conditionalFormatting sqref="AE29">
    <cfRule type="containsText" dxfId="8" priority="333" operator="containsText" text="Medio">
      <formula>NOT(ISERROR(SEARCH(("Medio"),(AE29))))</formula>
    </cfRule>
  </conditionalFormatting>
  <conditionalFormatting sqref="AE29">
    <cfRule type="containsText" dxfId="6" priority="334" operator="containsText" text="Bajo">
      <formula>NOT(ISERROR(SEARCH(("Bajo"),(AE29))))</formula>
    </cfRule>
  </conditionalFormatting>
  <conditionalFormatting sqref="AE27">
    <cfRule type="containsText" dxfId="2" priority="335" operator="containsText" text="Muy Alto">
      <formula>NOT(ISERROR(SEARCH(("Muy Alto"),(AE27))))</formula>
    </cfRule>
  </conditionalFormatting>
  <conditionalFormatting sqref="AE27">
    <cfRule type="containsText" dxfId="9" priority="336" operator="containsText" text="ALto">
      <formula>NOT(ISERROR(SEARCH(("ALto"),(AE27))))</formula>
    </cfRule>
  </conditionalFormatting>
  <conditionalFormatting sqref="AE27">
    <cfRule type="containsText" dxfId="10" priority="337" operator="containsText" text="Medio">
      <formula>NOT(ISERROR(SEARCH(("Medio"),(AE27))))</formula>
    </cfRule>
  </conditionalFormatting>
  <conditionalFormatting sqref="AE27">
    <cfRule type="containsText" dxfId="0" priority="338" operator="containsText" text="Bajo">
      <formula>NOT(ISERROR(SEARCH(("Bajo"),(AE27))))</formula>
    </cfRule>
  </conditionalFormatting>
  <conditionalFormatting sqref="AE27">
    <cfRule type="containsText" dxfId="2" priority="339" operator="containsText" text="Muy Alto">
      <formula>NOT(ISERROR(SEARCH(("Muy Alto"),(AE27))))</formula>
    </cfRule>
  </conditionalFormatting>
  <conditionalFormatting sqref="AE27">
    <cfRule type="containsText" dxfId="11" priority="340" operator="containsText" text="Alto">
      <formula>NOT(ISERROR(SEARCH(("Alto"),(AE27))))</formula>
    </cfRule>
  </conditionalFormatting>
  <conditionalFormatting sqref="AE27">
    <cfRule type="containsText" dxfId="8" priority="341" operator="containsText" text="Medio">
      <formula>NOT(ISERROR(SEARCH(("Medio"),(AE27))))</formula>
    </cfRule>
  </conditionalFormatting>
  <conditionalFormatting sqref="AE27">
    <cfRule type="containsText" dxfId="6" priority="342" operator="containsText" text="Bajo">
      <formula>NOT(ISERROR(SEARCH(("Bajo"),(AE27))))</formula>
    </cfRule>
  </conditionalFormatting>
  <conditionalFormatting sqref="AH29">
    <cfRule type="containsText" dxfId="0" priority="343" operator="containsText" text="lV">
      <formula>NOT(ISERROR(SEARCH(("lV"),(AH29))))</formula>
    </cfRule>
  </conditionalFormatting>
  <conditionalFormatting sqref="AH29">
    <cfRule type="containsText" dxfId="0" priority="344" operator="containsText" text="lll">
      <formula>NOT(ISERROR(SEARCH(("lll"),(AH29))))</formula>
    </cfRule>
  </conditionalFormatting>
  <conditionalFormatting sqref="AH29">
    <cfRule type="containsText" dxfId="1" priority="345" operator="containsText" text="ll">
      <formula>NOT(ISERROR(SEARCH(("ll"),(AH29))))</formula>
    </cfRule>
  </conditionalFormatting>
  <conditionalFormatting sqref="AH29">
    <cfRule type="containsText" dxfId="1" priority="346" operator="containsText" text="ll">
      <formula>NOT(ISERROR(SEARCH(("ll"),(AH29))))</formula>
    </cfRule>
  </conditionalFormatting>
  <conditionalFormatting sqref="AH29">
    <cfRule type="containsText" dxfId="2" priority="347" operator="containsText" text="l">
      <formula>NOT(ISERROR(SEARCH(("l"),(AH29))))</formula>
    </cfRule>
  </conditionalFormatting>
  <conditionalFormatting sqref="AH29">
    <cfRule type="containsText" dxfId="3" priority="348" operator="containsText" text="I">
      <formula>NOT(ISERROR(SEARCH(("I"),(AH29))))</formula>
    </cfRule>
  </conditionalFormatting>
  <conditionalFormatting sqref="AE28">
    <cfRule type="containsText" dxfId="2" priority="349" operator="containsText" text="Muy Alto">
      <formula>NOT(ISERROR(SEARCH(("Muy Alto"),(AE28))))</formula>
    </cfRule>
  </conditionalFormatting>
  <conditionalFormatting sqref="AE28">
    <cfRule type="containsText" dxfId="9" priority="350" operator="containsText" text="ALto">
      <formula>NOT(ISERROR(SEARCH(("ALto"),(AE28))))</formula>
    </cfRule>
  </conditionalFormatting>
  <conditionalFormatting sqref="AE28">
    <cfRule type="containsText" dxfId="10" priority="351" operator="containsText" text="Medio">
      <formula>NOT(ISERROR(SEARCH(("Medio"),(AE28))))</formula>
    </cfRule>
  </conditionalFormatting>
  <conditionalFormatting sqref="AE28">
    <cfRule type="containsText" dxfId="0" priority="352" operator="containsText" text="Bajo">
      <formula>NOT(ISERROR(SEARCH(("Bajo"),(AE28))))</formula>
    </cfRule>
  </conditionalFormatting>
  <conditionalFormatting sqref="AE28">
    <cfRule type="containsText" dxfId="2" priority="353" operator="containsText" text="Muy Alto">
      <formula>NOT(ISERROR(SEARCH(("Muy Alto"),(AE28))))</formula>
    </cfRule>
  </conditionalFormatting>
  <conditionalFormatting sqref="AE28">
    <cfRule type="containsText" dxfId="11" priority="354" operator="containsText" text="Alto">
      <formula>NOT(ISERROR(SEARCH(("Alto"),(AE28))))</formula>
    </cfRule>
  </conditionalFormatting>
  <conditionalFormatting sqref="AE28">
    <cfRule type="containsText" dxfId="8" priority="355" operator="containsText" text="Medio">
      <formula>NOT(ISERROR(SEARCH(("Medio"),(AE28))))</formula>
    </cfRule>
  </conditionalFormatting>
  <conditionalFormatting sqref="AE28">
    <cfRule type="containsText" dxfId="6" priority="356" operator="containsText" text="Bajo">
      <formula>NOT(ISERROR(SEARCH(("Bajo"),(AE28))))</formula>
    </cfRule>
  </conditionalFormatting>
  <conditionalFormatting sqref="R28">
    <cfRule type="containsText" dxfId="0" priority="357" operator="containsText" text="lV">
      <formula>NOT(ISERROR(SEARCH(("lV"),(R28))))</formula>
    </cfRule>
  </conditionalFormatting>
  <conditionalFormatting sqref="R28">
    <cfRule type="containsText" dxfId="0" priority="358" operator="containsText" text="lll">
      <formula>NOT(ISERROR(SEARCH(("lll"),(R28))))</formula>
    </cfRule>
  </conditionalFormatting>
  <conditionalFormatting sqref="R28">
    <cfRule type="containsText" dxfId="1" priority="359" operator="containsText" text="ll">
      <formula>NOT(ISERROR(SEARCH(("ll"),(R28))))</formula>
    </cfRule>
  </conditionalFormatting>
  <conditionalFormatting sqref="R28">
    <cfRule type="containsText" dxfId="1" priority="360" operator="containsText" text="ll">
      <formula>NOT(ISERROR(SEARCH(("ll"),(R28))))</formula>
    </cfRule>
  </conditionalFormatting>
  <conditionalFormatting sqref="R28">
    <cfRule type="containsText" dxfId="2" priority="361" operator="containsText" text="l">
      <formula>NOT(ISERROR(SEARCH(("l"),(R28))))</formula>
    </cfRule>
  </conditionalFormatting>
  <conditionalFormatting sqref="R28">
    <cfRule type="containsText" dxfId="3" priority="362" operator="containsText" text="I">
      <formula>NOT(ISERROR(SEARCH(("I"),(R28))))</formula>
    </cfRule>
  </conditionalFormatting>
  <conditionalFormatting sqref="R65">
    <cfRule type="containsText" dxfId="0" priority="363" operator="containsText" text="lV">
      <formula>NOT(ISERROR(SEARCH(("lV"),(R65))))</formula>
    </cfRule>
  </conditionalFormatting>
  <conditionalFormatting sqref="R65">
    <cfRule type="containsText" dxfId="0" priority="364" operator="containsText" text="lll">
      <formula>NOT(ISERROR(SEARCH(("lll"),(R65))))</formula>
    </cfRule>
  </conditionalFormatting>
  <conditionalFormatting sqref="R65">
    <cfRule type="containsText" dxfId="1" priority="365" operator="containsText" text="ll">
      <formula>NOT(ISERROR(SEARCH(("ll"),(R65))))</formula>
    </cfRule>
  </conditionalFormatting>
  <conditionalFormatting sqref="R65">
    <cfRule type="containsText" dxfId="1" priority="366" operator="containsText" text="ll">
      <formula>NOT(ISERROR(SEARCH(("ll"),(R65))))</formula>
    </cfRule>
  </conditionalFormatting>
  <conditionalFormatting sqref="R65">
    <cfRule type="containsText" dxfId="2" priority="367" operator="containsText" text="l">
      <formula>NOT(ISERROR(SEARCH(("l"),(R65))))</formula>
    </cfRule>
  </conditionalFormatting>
  <conditionalFormatting sqref="R65">
    <cfRule type="containsText" dxfId="3" priority="368" operator="containsText" text="I">
      <formula>NOT(ISERROR(SEARCH(("I"),(R65))))</formula>
    </cfRule>
  </conditionalFormatting>
  <conditionalFormatting sqref="AE65">
    <cfRule type="containsText" dxfId="2" priority="369" operator="containsText" text="Muy Alto">
      <formula>NOT(ISERROR(SEARCH(("Muy Alto"),(AE65))))</formula>
    </cfRule>
  </conditionalFormatting>
  <conditionalFormatting sqref="AE65">
    <cfRule type="containsText" dxfId="9" priority="370" operator="containsText" text="ALto">
      <formula>NOT(ISERROR(SEARCH(("ALto"),(AE65))))</formula>
    </cfRule>
  </conditionalFormatting>
  <conditionalFormatting sqref="AE65">
    <cfRule type="containsText" dxfId="10" priority="371" operator="containsText" text="Medio">
      <formula>NOT(ISERROR(SEARCH(("Medio"),(AE65))))</formula>
    </cfRule>
  </conditionalFormatting>
  <conditionalFormatting sqref="AE65">
    <cfRule type="containsText" dxfId="0" priority="372" operator="containsText" text="Bajo">
      <formula>NOT(ISERROR(SEARCH(("Bajo"),(AE65))))</formula>
    </cfRule>
  </conditionalFormatting>
  <conditionalFormatting sqref="AE65">
    <cfRule type="containsText" dxfId="2" priority="373" operator="containsText" text="Muy Alto">
      <formula>NOT(ISERROR(SEARCH(("Muy Alto"),(AE65))))</formula>
    </cfRule>
  </conditionalFormatting>
  <conditionalFormatting sqref="AE65">
    <cfRule type="containsText" dxfId="11" priority="374" operator="containsText" text="Alto">
      <formula>NOT(ISERROR(SEARCH(("Alto"),(AE65))))</formula>
    </cfRule>
  </conditionalFormatting>
  <conditionalFormatting sqref="AE65">
    <cfRule type="containsText" dxfId="8" priority="375" operator="containsText" text="Medio">
      <formula>NOT(ISERROR(SEARCH(("Medio"),(AE65))))</formula>
    </cfRule>
  </conditionalFormatting>
  <conditionalFormatting sqref="AE65">
    <cfRule type="containsText" dxfId="6" priority="376" operator="containsText" text="Bajo">
      <formula>NOT(ISERROR(SEARCH(("Bajo"),(AE65))))</formula>
    </cfRule>
  </conditionalFormatting>
  <conditionalFormatting sqref="AH65">
    <cfRule type="containsText" dxfId="0" priority="377" operator="containsText" text="lV">
      <formula>NOT(ISERROR(SEARCH(("lV"),(AH65))))</formula>
    </cfRule>
  </conditionalFormatting>
  <conditionalFormatting sqref="AH65">
    <cfRule type="containsText" dxfId="0" priority="378" operator="containsText" text="lll">
      <formula>NOT(ISERROR(SEARCH(("lll"),(AH65))))</formula>
    </cfRule>
  </conditionalFormatting>
  <conditionalFormatting sqref="AH65">
    <cfRule type="containsText" dxfId="1" priority="379" operator="containsText" text="ll">
      <formula>NOT(ISERROR(SEARCH(("ll"),(AH65))))</formula>
    </cfRule>
  </conditionalFormatting>
  <conditionalFormatting sqref="AH65">
    <cfRule type="containsText" dxfId="1" priority="380" operator="containsText" text="ll">
      <formula>NOT(ISERROR(SEARCH(("ll"),(AH65))))</formula>
    </cfRule>
  </conditionalFormatting>
  <conditionalFormatting sqref="AH65">
    <cfRule type="containsText" dxfId="2" priority="381" operator="containsText" text="l">
      <formula>NOT(ISERROR(SEARCH(("l"),(AH65))))</formula>
    </cfRule>
  </conditionalFormatting>
  <conditionalFormatting sqref="AH65">
    <cfRule type="containsText" dxfId="3" priority="382" operator="containsText" text="I">
      <formula>NOT(ISERROR(SEARCH(("I"),(AH65))))</formula>
    </cfRule>
  </conditionalFormatting>
  <conditionalFormatting sqref="R58">
    <cfRule type="containsText" dxfId="0" priority="383" operator="containsText" text="lV">
      <formula>NOT(ISERROR(SEARCH(("lV"),(R58))))</formula>
    </cfRule>
  </conditionalFormatting>
  <conditionalFormatting sqref="R58">
    <cfRule type="containsText" dxfId="0" priority="384" operator="containsText" text="lll">
      <formula>NOT(ISERROR(SEARCH(("lll"),(R58))))</formula>
    </cfRule>
  </conditionalFormatting>
  <conditionalFormatting sqref="R58">
    <cfRule type="containsText" dxfId="1" priority="385" operator="containsText" text="ll">
      <formula>NOT(ISERROR(SEARCH(("ll"),(R58))))</formula>
    </cfRule>
  </conditionalFormatting>
  <conditionalFormatting sqref="R58">
    <cfRule type="containsText" dxfId="1" priority="386" operator="containsText" text="ll">
      <formula>NOT(ISERROR(SEARCH(("ll"),(R58))))</formula>
    </cfRule>
  </conditionalFormatting>
  <conditionalFormatting sqref="R58">
    <cfRule type="containsText" dxfId="2" priority="387" operator="containsText" text="l">
      <formula>NOT(ISERROR(SEARCH(("l"),(R58))))</formula>
    </cfRule>
  </conditionalFormatting>
  <conditionalFormatting sqref="R58">
    <cfRule type="containsText" dxfId="3" priority="388" operator="containsText" text="I">
      <formula>NOT(ISERROR(SEARCH(("I"),(R58))))</formula>
    </cfRule>
  </conditionalFormatting>
  <conditionalFormatting sqref="AE58">
    <cfRule type="containsText" dxfId="2" priority="389" operator="containsText" text="Muy Alto">
      <formula>NOT(ISERROR(SEARCH(("Muy Alto"),(AE58))))</formula>
    </cfRule>
  </conditionalFormatting>
  <conditionalFormatting sqref="AE58">
    <cfRule type="containsText" dxfId="9" priority="390" operator="containsText" text="ALto">
      <formula>NOT(ISERROR(SEARCH(("ALto"),(AE58))))</formula>
    </cfRule>
  </conditionalFormatting>
  <conditionalFormatting sqref="AE58">
    <cfRule type="containsText" dxfId="10" priority="391" operator="containsText" text="Medio">
      <formula>NOT(ISERROR(SEARCH(("Medio"),(AE58))))</formula>
    </cfRule>
  </conditionalFormatting>
  <conditionalFormatting sqref="AE58">
    <cfRule type="containsText" dxfId="0" priority="392" operator="containsText" text="Bajo">
      <formula>NOT(ISERROR(SEARCH(("Bajo"),(AE58))))</formula>
    </cfRule>
  </conditionalFormatting>
  <conditionalFormatting sqref="AE58">
    <cfRule type="containsText" dxfId="2" priority="393" operator="containsText" text="Muy Alto">
      <formula>NOT(ISERROR(SEARCH(("Muy Alto"),(AE58))))</formula>
    </cfRule>
  </conditionalFormatting>
  <conditionalFormatting sqref="AE58">
    <cfRule type="containsText" dxfId="11" priority="394" operator="containsText" text="Alto">
      <formula>NOT(ISERROR(SEARCH(("Alto"),(AE58))))</formula>
    </cfRule>
  </conditionalFormatting>
  <conditionalFormatting sqref="AE58">
    <cfRule type="containsText" dxfId="8" priority="395" operator="containsText" text="Medio">
      <formula>NOT(ISERROR(SEARCH(("Medio"),(AE58))))</formula>
    </cfRule>
  </conditionalFormatting>
  <conditionalFormatting sqref="AE58">
    <cfRule type="containsText" dxfId="6" priority="396" operator="containsText" text="Bajo">
      <formula>NOT(ISERROR(SEARCH(("Bajo"),(AE58))))</formula>
    </cfRule>
  </conditionalFormatting>
  <conditionalFormatting sqref="AH58">
    <cfRule type="containsText" dxfId="0" priority="397" operator="containsText" text="lV">
      <formula>NOT(ISERROR(SEARCH(("lV"),(AH58))))</formula>
    </cfRule>
  </conditionalFormatting>
  <conditionalFormatting sqref="AH58">
    <cfRule type="containsText" dxfId="0" priority="398" operator="containsText" text="lll">
      <formula>NOT(ISERROR(SEARCH(("lll"),(AH58))))</formula>
    </cfRule>
  </conditionalFormatting>
  <conditionalFormatting sqref="AH58">
    <cfRule type="containsText" dxfId="1" priority="399" operator="containsText" text="ll">
      <formula>NOT(ISERROR(SEARCH(("ll"),(AH58))))</formula>
    </cfRule>
  </conditionalFormatting>
  <conditionalFormatting sqref="AH58">
    <cfRule type="containsText" dxfId="1" priority="400" operator="containsText" text="ll">
      <formula>NOT(ISERROR(SEARCH(("ll"),(AH58))))</formula>
    </cfRule>
  </conditionalFormatting>
  <conditionalFormatting sqref="AH58">
    <cfRule type="containsText" dxfId="2" priority="401" operator="containsText" text="l">
      <formula>NOT(ISERROR(SEARCH(("l"),(AH58))))</formula>
    </cfRule>
  </conditionalFormatting>
  <conditionalFormatting sqref="AH58">
    <cfRule type="containsText" dxfId="3" priority="402" operator="containsText" text="I">
      <formula>NOT(ISERROR(SEARCH(("I"),(AH58))))</formula>
    </cfRule>
  </conditionalFormatting>
  <conditionalFormatting sqref="R62:R63">
    <cfRule type="containsText" dxfId="0" priority="403" operator="containsText" text="lV">
      <formula>NOT(ISERROR(SEARCH(("lV"),(R62))))</formula>
    </cfRule>
  </conditionalFormatting>
  <conditionalFormatting sqref="R62:R63">
    <cfRule type="containsText" dxfId="0" priority="404" operator="containsText" text="lll">
      <formula>NOT(ISERROR(SEARCH(("lll"),(R62))))</formula>
    </cfRule>
  </conditionalFormatting>
  <conditionalFormatting sqref="R62:R63">
    <cfRule type="containsText" dxfId="1" priority="405" operator="containsText" text="ll">
      <formula>NOT(ISERROR(SEARCH(("ll"),(R62))))</formula>
    </cfRule>
  </conditionalFormatting>
  <conditionalFormatting sqref="R62:R63">
    <cfRule type="containsText" dxfId="1" priority="406" operator="containsText" text="ll">
      <formula>NOT(ISERROR(SEARCH(("ll"),(R62))))</formula>
    </cfRule>
  </conditionalFormatting>
  <conditionalFormatting sqref="R62:R63">
    <cfRule type="containsText" dxfId="2" priority="407" operator="containsText" text="l">
      <formula>NOT(ISERROR(SEARCH(("l"),(R62))))</formula>
    </cfRule>
  </conditionalFormatting>
  <conditionalFormatting sqref="R62:R63">
    <cfRule type="containsText" dxfId="3" priority="408" operator="containsText" text="I">
      <formula>NOT(ISERROR(SEARCH(("I"),(R62))))</formula>
    </cfRule>
  </conditionalFormatting>
  <conditionalFormatting sqref="AE62:AE63">
    <cfRule type="containsText" dxfId="2" priority="409" operator="containsText" text="Muy Alto">
      <formula>NOT(ISERROR(SEARCH(("Muy Alto"),(AE62))))</formula>
    </cfRule>
  </conditionalFormatting>
  <conditionalFormatting sqref="AE62:AE63">
    <cfRule type="containsText" dxfId="9" priority="410" operator="containsText" text="ALto">
      <formula>NOT(ISERROR(SEARCH(("ALto"),(AE62))))</formula>
    </cfRule>
  </conditionalFormatting>
  <conditionalFormatting sqref="AE62:AE63">
    <cfRule type="containsText" dxfId="10" priority="411" operator="containsText" text="Medio">
      <formula>NOT(ISERROR(SEARCH(("Medio"),(AE62))))</formula>
    </cfRule>
  </conditionalFormatting>
  <conditionalFormatting sqref="AE62:AE63">
    <cfRule type="containsText" dxfId="0" priority="412" operator="containsText" text="Bajo">
      <formula>NOT(ISERROR(SEARCH(("Bajo"),(AE62))))</formula>
    </cfRule>
  </conditionalFormatting>
  <conditionalFormatting sqref="AE62:AE63">
    <cfRule type="containsText" dxfId="2" priority="413" operator="containsText" text="Muy Alto">
      <formula>NOT(ISERROR(SEARCH(("Muy Alto"),(AE62))))</formula>
    </cfRule>
  </conditionalFormatting>
  <conditionalFormatting sqref="AE62:AE63">
    <cfRule type="containsText" dxfId="11" priority="414" operator="containsText" text="Alto">
      <formula>NOT(ISERROR(SEARCH(("Alto"),(AE62))))</formula>
    </cfRule>
  </conditionalFormatting>
  <conditionalFormatting sqref="AE62:AE63">
    <cfRule type="containsText" dxfId="8" priority="415" operator="containsText" text="Medio">
      <formula>NOT(ISERROR(SEARCH(("Medio"),(AE62))))</formula>
    </cfRule>
  </conditionalFormatting>
  <conditionalFormatting sqref="AE62:AE63">
    <cfRule type="containsText" dxfId="6" priority="416" operator="containsText" text="Bajo">
      <formula>NOT(ISERROR(SEARCH(("Bajo"),(AE62))))</formula>
    </cfRule>
  </conditionalFormatting>
  <conditionalFormatting sqref="AH62:AH63">
    <cfRule type="containsText" dxfId="0" priority="417" operator="containsText" text="lV">
      <formula>NOT(ISERROR(SEARCH(("lV"),(AH62))))</formula>
    </cfRule>
  </conditionalFormatting>
  <conditionalFormatting sqref="AH62:AH63">
    <cfRule type="containsText" dxfId="0" priority="418" operator="containsText" text="lll">
      <formula>NOT(ISERROR(SEARCH(("lll"),(AH62))))</formula>
    </cfRule>
  </conditionalFormatting>
  <conditionalFormatting sqref="AH62:AH63">
    <cfRule type="containsText" dxfId="1" priority="419" operator="containsText" text="ll">
      <formula>NOT(ISERROR(SEARCH(("ll"),(AH62))))</formula>
    </cfRule>
  </conditionalFormatting>
  <conditionalFormatting sqref="AH62:AH63">
    <cfRule type="containsText" dxfId="1" priority="420" operator="containsText" text="ll">
      <formula>NOT(ISERROR(SEARCH(("ll"),(AH62))))</formula>
    </cfRule>
  </conditionalFormatting>
  <conditionalFormatting sqref="AH62:AH63">
    <cfRule type="containsText" dxfId="2" priority="421" operator="containsText" text="l">
      <formula>NOT(ISERROR(SEARCH(("l"),(AH62))))</formula>
    </cfRule>
  </conditionalFormatting>
  <conditionalFormatting sqref="AH62:AH63">
    <cfRule type="containsText" dxfId="3" priority="422" operator="containsText" text="I">
      <formula>NOT(ISERROR(SEARCH(("I"),(AH62))))</formula>
    </cfRule>
  </conditionalFormatting>
  <conditionalFormatting sqref="R59 AH59">
    <cfRule type="containsText" dxfId="0" priority="423" operator="containsText" text="lV">
      <formula>NOT(ISERROR(SEARCH(("lV"),(R59))))</formula>
    </cfRule>
  </conditionalFormatting>
  <conditionalFormatting sqref="R59 AH59">
    <cfRule type="containsText" dxfId="0" priority="424" operator="containsText" text="lll">
      <formula>NOT(ISERROR(SEARCH(("lll"),(R59))))</formula>
    </cfRule>
  </conditionalFormatting>
  <conditionalFormatting sqref="R59 AH59">
    <cfRule type="containsText" dxfId="1" priority="425" operator="containsText" text="ll">
      <formula>NOT(ISERROR(SEARCH(("ll"),(R59))))</formula>
    </cfRule>
  </conditionalFormatting>
  <conditionalFormatting sqref="R59 AH59">
    <cfRule type="containsText" dxfId="1" priority="426" operator="containsText" text="ll">
      <formula>NOT(ISERROR(SEARCH(("ll"),(R59))))</formula>
    </cfRule>
  </conditionalFormatting>
  <conditionalFormatting sqref="R59 AH59">
    <cfRule type="containsText" dxfId="2" priority="427" operator="containsText" text="l">
      <formula>NOT(ISERROR(SEARCH(("l"),(R59))))</formula>
    </cfRule>
  </conditionalFormatting>
  <conditionalFormatting sqref="R59 AH59">
    <cfRule type="containsText" dxfId="3" priority="428" operator="containsText" text="I">
      <formula>NOT(ISERROR(SEARCH(("I"),(R59))))</formula>
    </cfRule>
  </conditionalFormatting>
  <conditionalFormatting sqref="AH61">
    <cfRule type="containsText" dxfId="0" priority="429" operator="containsText" text="lV">
      <formula>NOT(ISERROR(SEARCH(("lV"),(AH61))))</formula>
    </cfRule>
  </conditionalFormatting>
  <conditionalFormatting sqref="AH61">
    <cfRule type="containsText" dxfId="0" priority="430" operator="containsText" text="lll">
      <formula>NOT(ISERROR(SEARCH(("lll"),(AH61))))</formula>
    </cfRule>
  </conditionalFormatting>
  <conditionalFormatting sqref="AH61">
    <cfRule type="containsText" dxfId="1" priority="431" operator="containsText" text="ll">
      <formula>NOT(ISERROR(SEARCH(("ll"),(AH61))))</formula>
    </cfRule>
  </conditionalFormatting>
  <conditionalFormatting sqref="AH61">
    <cfRule type="containsText" dxfId="1" priority="432" operator="containsText" text="ll">
      <formula>NOT(ISERROR(SEARCH(("ll"),(AH61))))</formula>
    </cfRule>
  </conditionalFormatting>
  <conditionalFormatting sqref="AH61">
    <cfRule type="containsText" dxfId="2" priority="433" operator="containsText" text="l">
      <formula>NOT(ISERROR(SEARCH(("l"),(AH61))))</formula>
    </cfRule>
  </conditionalFormatting>
  <conditionalFormatting sqref="AH61">
    <cfRule type="containsText" dxfId="3" priority="434" operator="containsText" text="I">
      <formula>NOT(ISERROR(SEARCH(("I"),(AH61))))</formula>
    </cfRule>
  </conditionalFormatting>
  <conditionalFormatting sqref="R61">
    <cfRule type="containsText" dxfId="0" priority="435" operator="containsText" text="lV">
      <formula>NOT(ISERROR(SEARCH(("lV"),(R61))))</formula>
    </cfRule>
  </conditionalFormatting>
  <conditionalFormatting sqref="R61">
    <cfRule type="containsText" dxfId="0" priority="436" operator="containsText" text="lll">
      <formula>NOT(ISERROR(SEARCH(("lll"),(R61))))</formula>
    </cfRule>
  </conditionalFormatting>
  <conditionalFormatting sqref="R61">
    <cfRule type="containsText" dxfId="1" priority="437" operator="containsText" text="ll">
      <formula>NOT(ISERROR(SEARCH(("ll"),(R61))))</formula>
    </cfRule>
  </conditionalFormatting>
  <conditionalFormatting sqref="R61">
    <cfRule type="containsText" dxfId="1" priority="438" operator="containsText" text="ll">
      <formula>NOT(ISERROR(SEARCH(("ll"),(R61))))</formula>
    </cfRule>
  </conditionalFormatting>
  <conditionalFormatting sqref="R61">
    <cfRule type="containsText" dxfId="2" priority="439" operator="containsText" text="l">
      <formula>NOT(ISERROR(SEARCH(("l"),(R61))))</formula>
    </cfRule>
  </conditionalFormatting>
  <conditionalFormatting sqref="R61">
    <cfRule type="containsText" dxfId="3" priority="440" operator="containsText" text="I">
      <formula>NOT(ISERROR(SEARCH(("I"),(R61))))</formula>
    </cfRule>
  </conditionalFormatting>
  <conditionalFormatting sqref="AE61">
    <cfRule type="containsText" dxfId="2" priority="441" operator="containsText" text="Muy Alto">
      <formula>NOT(ISERROR(SEARCH(("Muy Alto"),(AE61))))</formula>
    </cfRule>
  </conditionalFormatting>
  <conditionalFormatting sqref="AE61">
    <cfRule type="containsText" dxfId="9" priority="442" operator="containsText" text="ALto">
      <formula>NOT(ISERROR(SEARCH(("ALto"),(AE61))))</formula>
    </cfRule>
  </conditionalFormatting>
  <conditionalFormatting sqref="AE61">
    <cfRule type="containsText" dxfId="10" priority="443" operator="containsText" text="Medio">
      <formula>NOT(ISERROR(SEARCH(("Medio"),(AE61))))</formula>
    </cfRule>
  </conditionalFormatting>
  <conditionalFormatting sqref="AE61">
    <cfRule type="containsText" dxfId="0" priority="444" operator="containsText" text="Bajo">
      <formula>NOT(ISERROR(SEARCH(("Bajo"),(AE61))))</formula>
    </cfRule>
  </conditionalFormatting>
  <conditionalFormatting sqref="AE61">
    <cfRule type="containsText" dxfId="2" priority="445" operator="containsText" text="Muy Alto">
      <formula>NOT(ISERROR(SEARCH(("Muy Alto"),(AE61))))</formula>
    </cfRule>
  </conditionalFormatting>
  <conditionalFormatting sqref="AE61">
    <cfRule type="containsText" dxfId="11" priority="446" operator="containsText" text="Alto">
      <formula>NOT(ISERROR(SEARCH(("Alto"),(AE61))))</formula>
    </cfRule>
  </conditionalFormatting>
  <conditionalFormatting sqref="AE61">
    <cfRule type="containsText" dxfId="8" priority="447" operator="containsText" text="Medio">
      <formula>NOT(ISERROR(SEARCH(("Medio"),(AE61))))</formula>
    </cfRule>
  </conditionalFormatting>
  <conditionalFormatting sqref="AE61">
    <cfRule type="containsText" dxfId="6" priority="448" operator="containsText" text="Bajo">
      <formula>NOT(ISERROR(SEARCH(("Bajo"),(AE61))))</formula>
    </cfRule>
  </conditionalFormatting>
  <conditionalFormatting sqref="R60">
    <cfRule type="containsText" dxfId="0" priority="449" operator="containsText" text="lV">
      <formula>NOT(ISERROR(SEARCH(("lV"),(R60))))</formula>
    </cfRule>
  </conditionalFormatting>
  <conditionalFormatting sqref="R60">
    <cfRule type="containsText" dxfId="0" priority="450" operator="containsText" text="lll">
      <formula>NOT(ISERROR(SEARCH(("lll"),(R60))))</formula>
    </cfRule>
  </conditionalFormatting>
  <conditionalFormatting sqref="R60">
    <cfRule type="containsText" dxfId="1" priority="451" operator="containsText" text="ll">
      <formula>NOT(ISERROR(SEARCH(("ll"),(R60))))</formula>
    </cfRule>
  </conditionalFormatting>
  <conditionalFormatting sqref="R60">
    <cfRule type="containsText" dxfId="1" priority="452" operator="containsText" text="ll">
      <formula>NOT(ISERROR(SEARCH(("ll"),(R60))))</formula>
    </cfRule>
  </conditionalFormatting>
  <conditionalFormatting sqref="R60">
    <cfRule type="containsText" dxfId="2" priority="453" operator="containsText" text="l">
      <formula>NOT(ISERROR(SEARCH(("l"),(R60))))</formula>
    </cfRule>
  </conditionalFormatting>
  <conditionalFormatting sqref="R60">
    <cfRule type="containsText" dxfId="3" priority="454" operator="containsText" text="I">
      <formula>NOT(ISERROR(SEARCH(("I"),(R60))))</formula>
    </cfRule>
  </conditionalFormatting>
  <conditionalFormatting sqref="AE60">
    <cfRule type="containsText" dxfId="2" priority="455" operator="containsText" text="Muy Alto">
      <formula>NOT(ISERROR(SEARCH(("Muy Alto"),(AE60))))</formula>
    </cfRule>
  </conditionalFormatting>
  <conditionalFormatting sqref="AE60">
    <cfRule type="containsText" dxfId="9" priority="456" operator="containsText" text="ALto">
      <formula>NOT(ISERROR(SEARCH(("ALto"),(AE60))))</formula>
    </cfRule>
  </conditionalFormatting>
  <conditionalFormatting sqref="AE60">
    <cfRule type="containsText" dxfId="10" priority="457" operator="containsText" text="Medio">
      <formula>NOT(ISERROR(SEARCH(("Medio"),(AE60))))</formula>
    </cfRule>
  </conditionalFormatting>
  <conditionalFormatting sqref="AE60">
    <cfRule type="containsText" dxfId="0" priority="458" operator="containsText" text="Bajo">
      <formula>NOT(ISERROR(SEARCH(("Bajo"),(AE60))))</formula>
    </cfRule>
  </conditionalFormatting>
  <conditionalFormatting sqref="AE60">
    <cfRule type="containsText" dxfId="2" priority="459" operator="containsText" text="Muy Alto">
      <formula>NOT(ISERROR(SEARCH(("Muy Alto"),(AE60))))</formula>
    </cfRule>
  </conditionalFormatting>
  <conditionalFormatting sqref="AE60">
    <cfRule type="containsText" dxfId="11" priority="460" operator="containsText" text="Alto">
      <formula>NOT(ISERROR(SEARCH(("Alto"),(AE60))))</formula>
    </cfRule>
  </conditionalFormatting>
  <conditionalFormatting sqref="AE60">
    <cfRule type="containsText" dxfId="8" priority="461" operator="containsText" text="Medio">
      <formula>NOT(ISERROR(SEARCH(("Medio"),(AE60))))</formula>
    </cfRule>
  </conditionalFormatting>
  <conditionalFormatting sqref="AE60">
    <cfRule type="containsText" dxfId="6" priority="462" operator="containsText" text="Bajo">
      <formula>NOT(ISERROR(SEARCH(("Bajo"),(AE60))))</formula>
    </cfRule>
  </conditionalFormatting>
  <conditionalFormatting sqref="AH60">
    <cfRule type="containsText" dxfId="0" priority="463" operator="containsText" text="lV">
      <formula>NOT(ISERROR(SEARCH(("lV"),(AH60))))</formula>
    </cfRule>
  </conditionalFormatting>
  <conditionalFormatting sqref="AH60">
    <cfRule type="containsText" dxfId="0" priority="464" operator="containsText" text="lll">
      <formula>NOT(ISERROR(SEARCH(("lll"),(AH60))))</formula>
    </cfRule>
  </conditionalFormatting>
  <conditionalFormatting sqref="AH60">
    <cfRule type="containsText" dxfId="1" priority="465" operator="containsText" text="ll">
      <formula>NOT(ISERROR(SEARCH(("ll"),(AH60))))</formula>
    </cfRule>
  </conditionalFormatting>
  <conditionalFormatting sqref="AH60">
    <cfRule type="containsText" dxfId="1" priority="466" operator="containsText" text="ll">
      <formula>NOT(ISERROR(SEARCH(("ll"),(AH60))))</formula>
    </cfRule>
  </conditionalFormatting>
  <conditionalFormatting sqref="AH60">
    <cfRule type="containsText" dxfId="2" priority="467" operator="containsText" text="l">
      <formula>NOT(ISERROR(SEARCH(("l"),(AH60))))</formula>
    </cfRule>
  </conditionalFormatting>
  <conditionalFormatting sqref="AH60">
    <cfRule type="containsText" dxfId="3" priority="468" operator="containsText" text="I">
      <formula>NOT(ISERROR(SEARCH(("I"),(AH60))))</formula>
    </cfRule>
  </conditionalFormatting>
  <conditionalFormatting sqref="AE71:AE102">
    <cfRule type="containsText" dxfId="4" priority="469" stopIfTrue="1" operator="containsText" text="Muy Alto ">
      <formula>NOT(ISERROR(SEARCH(("Muy Alto "),(AE71))))</formula>
    </cfRule>
  </conditionalFormatting>
  <conditionalFormatting sqref="AE71:AE102">
    <cfRule type="containsText" dxfId="5" priority="470" stopIfTrue="1" operator="containsText" text="Alto ">
      <formula>NOT(ISERROR(SEARCH(("Alto "),(AE71))))</formula>
    </cfRule>
  </conditionalFormatting>
  <conditionalFormatting sqref="AE71:AE102">
    <cfRule type="containsText" dxfId="1" priority="471" stopIfTrue="1" operator="containsText" text="Medio">
      <formula>NOT(ISERROR(SEARCH(("Medio"),(AE71))))</formula>
    </cfRule>
  </conditionalFormatting>
  <conditionalFormatting sqref="AE71:AE102">
    <cfRule type="containsText" dxfId="7" priority="472" stopIfTrue="1" operator="containsText" text="Bajo">
      <formula>NOT(ISERROR(SEARCH(("Bajo"),(AE71))))</formula>
    </cfRule>
  </conditionalFormatting>
  <conditionalFormatting sqref="O12:O52 O54:O70">
    <cfRule type="containsText" dxfId="4" priority="473" operator="containsText" text="Muy Alto ">
      <formula>NOT(ISERROR(SEARCH(("Muy Alto "),(O12))))</formula>
    </cfRule>
  </conditionalFormatting>
  <conditionalFormatting sqref="O12:O52 O54:O70">
    <cfRule type="containsText" dxfId="5" priority="474" operator="containsText" text="Alto">
      <formula>NOT(ISERROR(SEARCH(("Alto"),(O12))))</formula>
    </cfRule>
  </conditionalFormatting>
  <conditionalFormatting sqref="O12:O52 O54:O70">
    <cfRule type="containsText" dxfId="1" priority="475" operator="containsText" text="Medio">
      <formula>NOT(ISERROR(SEARCH(("Medio"),(O12))))</formula>
    </cfRule>
  </conditionalFormatting>
  <conditionalFormatting sqref="O12:O52 O54:O70">
    <cfRule type="containsText" dxfId="6" priority="476" operator="containsText" text="Bajo">
      <formula>NOT(ISERROR(SEARCH(("Bajo"),(O12))))</formula>
    </cfRule>
  </conditionalFormatting>
  <conditionalFormatting sqref="S12:S52 S54:S70">
    <cfRule type="containsText" dxfId="7" priority="477" operator="containsText" text="Se acepta">
      <formula>NOT(ISERROR(SEARCH(("Se acepta"),(S12))))</formula>
    </cfRule>
  </conditionalFormatting>
  <conditionalFormatting sqref="S12:S52 S54:S70">
    <cfRule type="containsText" dxfId="5" priority="478" operator="containsText" text="No se acepta ">
      <formula>NOT(ISERROR(SEARCH(("No se acepta "),(S12))))</formula>
    </cfRule>
  </conditionalFormatting>
  <conditionalFormatting sqref="S12:S52 S54:S70">
    <cfRule type="containsText" dxfId="8" priority="479" operator="containsText" text="Aceptable con controles específicos ">
      <formula>NOT(ISERROR(SEARCH(("Aceptable con controles específicos "),(S12))))</formula>
    </cfRule>
  </conditionalFormatting>
  <conditionalFormatting sqref="S12:S52 S54:S70">
    <cfRule type="containsText" dxfId="6" priority="480" operator="containsText" text="Mejorable">
      <formula>NOT(ISERROR(SEARCH(("Mejorable"),(S12))))</formula>
    </cfRule>
  </conditionalFormatting>
  <conditionalFormatting sqref="AH53">
    <cfRule type="containsText" dxfId="0" priority="481" operator="containsText" text="lV">
      <formula>NOT(ISERROR(SEARCH(("lV"),(AH53))))</formula>
    </cfRule>
  </conditionalFormatting>
  <conditionalFormatting sqref="AH53">
    <cfRule type="containsText" dxfId="0" priority="482" operator="containsText" text="lll">
      <formula>NOT(ISERROR(SEARCH(("lll"),(AH53))))</formula>
    </cfRule>
  </conditionalFormatting>
  <conditionalFormatting sqref="AH53">
    <cfRule type="containsText" dxfId="1" priority="483" operator="containsText" text="ll">
      <formula>NOT(ISERROR(SEARCH(("ll"),(AH53))))</formula>
    </cfRule>
  </conditionalFormatting>
  <conditionalFormatting sqref="AH53">
    <cfRule type="containsText" dxfId="1" priority="484" operator="containsText" text="ll">
      <formula>NOT(ISERROR(SEARCH(("ll"),(AH53))))</formula>
    </cfRule>
  </conditionalFormatting>
  <conditionalFormatting sqref="AH53">
    <cfRule type="containsText" dxfId="2" priority="485" operator="containsText" text="l">
      <formula>NOT(ISERROR(SEARCH(("l"),(AH53))))</formula>
    </cfRule>
  </conditionalFormatting>
  <conditionalFormatting sqref="AH53">
    <cfRule type="containsText" dxfId="3" priority="486" operator="containsText" text="I">
      <formula>NOT(ISERROR(SEARCH(("I"),(AH53))))</formula>
    </cfRule>
  </conditionalFormatting>
  <conditionalFormatting sqref="R53">
    <cfRule type="containsText" dxfId="0" priority="487" operator="containsText" text="lV">
      <formula>NOT(ISERROR(SEARCH(("lV"),(R53))))</formula>
    </cfRule>
  </conditionalFormatting>
  <conditionalFormatting sqref="R53">
    <cfRule type="containsText" dxfId="0" priority="488" operator="containsText" text="lll">
      <formula>NOT(ISERROR(SEARCH(("lll"),(R53))))</formula>
    </cfRule>
  </conditionalFormatting>
  <conditionalFormatting sqref="R53">
    <cfRule type="containsText" dxfId="1" priority="489" operator="containsText" text="ll">
      <formula>NOT(ISERROR(SEARCH(("ll"),(R53))))</formula>
    </cfRule>
  </conditionalFormatting>
  <conditionalFormatting sqref="R53">
    <cfRule type="containsText" dxfId="1" priority="490" operator="containsText" text="ll">
      <formula>NOT(ISERROR(SEARCH(("ll"),(R53))))</formula>
    </cfRule>
  </conditionalFormatting>
  <conditionalFormatting sqref="R53">
    <cfRule type="containsText" dxfId="2" priority="491" operator="containsText" text="l">
      <formula>NOT(ISERROR(SEARCH(("l"),(R53))))</formula>
    </cfRule>
  </conditionalFormatting>
  <conditionalFormatting sqref="R53">
    <cfRule type="containsText" dxfId="3" priority="492" operator="containsText" text="I">
      <formula>NOT(ISERROR(SEARCH(("I"),(R53))))</formula>
    </cfRule>
  </conditionalFormatting>
  <conditionalFormatting sqref="AE53">
    <cfRule type="containsText" dxfId="2" priority="493" operator="containsText" text="Muy Alto">
      <formula>NOT(ISERROR(SEARCH(("Muy Alto"),(AE53))))</formula>
    </cfRule>
  </conditionalFormatting>
  <conditionalFormatting sqref="AE53">
    <cfRule type="containsText" dxfId="9" priority="494" operator="containsText" text="ALto">
      <formula>NOT(ISERROR(SEARCH(("ALto"),(AE53))))</formula>
    </cfRule>
  </conditionalFormatting>
  <conditionalFormatting sqref="AE53">
    <cfRule type="containsText" dxfId="10" priority="495" operator="containsText" text="Medio">
      <formula>NOT(ISERROR(SEARCH(("Medio"),(AE53))))</formula>
    </cfRule>
  </conditionalFormatting>
  <conditionalFormatting sqref="AE53">
    <cfRule type="containsText" dxfId="0" priority="496" operator="containsText" text="Bajo">
      <formula>NOT(ISERROR(SEARCH(("Bajo"),(AE53))))</formula>
    </cfRule>
  </conditionalFormatting>
  <conditionalFormatting sqref="AE53">
    <cfRule type="containsText" dxfId="2" priority="497" operator="containsText" text="Muy Alto">
      <formula>NOT(ISERROR(SEARCH(("Muy Alto"),(AE53))))</formula>
    </cfRule>
  </conditionalFormatting>
  <conditionalFormatting sqref="AE53">
    <cfRule type="containsText" dxfId="11" priority="498" operator="containsText" text="Alto">
      <formula>NOT(ISERROR(SEARCH(("Alto"),(AE53))))</formula>
    </cfRule>
  </conditionalFormatting>
  <conditionalFormatting sqref="AE53">
    <cfRule type="containsText" dxfId="8" priority="499" operator="containsText" text="Medio">
      <formula>NOT(ISERROR(SEARCH(("Medio"),(AE53))))</formula>
    </cfRule>
  </conditionalFormatting>
  <conditionalFormatting sqref="AE53">
    <cfRule type="containsText" dxfId="6" priority="500" operator="containsText" text="Bajo">
      <formula>NOT(ISERROR(SEARCH(("Bajo"),(AE53))))</formula>
    </cfRule>
  </conditionalFormatting>
  <conditionalFormatting sqref="O53">
    <cfRule type="containsText" dxfId="4" priority="501" operator="containsText" text="Muy Alto ">
      <formula>NOT(ISERROR(SEARCH(("Muy Alto "),(O53))))</formula>
    </cfRule>
  </conditionalFormatting>
  <conditionalFormatting sqref="O53">
    <cfRule type="containsText" dxfId="5" priority="502" operator="containsText" text="Alto">
      <formula>NOT(ISERROR(SEARCH(("Alto"),(O53))))</formula>
    </cfRule>
  </conditionalFormatting>
  <conditionalFormatting sqref="O53">
    <cfRule type="containsText" dxfId="1" priority="503" operator="containsText" text="Medio">
      <formula>NOT(ISERROR(SEARCH(("Medio"),(O53))))</formula>
    </cfRule>
  </conditionalFormatting>
  <conditionalFormatting sqref="O53">
    <cfRule type="containsText" dxfId="6" priority="504" operator="containsText" text="Bajo">
      <formula>NOT(ISERROR(SEARCH(("Bajo"),(O53))))</formula>
    </cfRule>
  </conditionalFormatting>
  <conditionalFormatting sqref="S53">
    <cfRule type="containsText" dxfId="7" priority="505" operator="containsText" text="Se acepta">
      <formula>NOT(ISERROR(SEARCH(("Se acepta"),(S53))))</formula>
    </cfRule>
  </conditionalFormatting>
  <conditionalFormatting sqref="S53">
    <cfRule type="containsText" dxfId="5" priority="506" operator="containsText" text="No se acepta ">
      <formula>NOT(ISERROR(SEARCH(("No se acepta "),(S53))))</formula>
    </cfRule>
  </conditionalFormatting>
  <conditionalFormatting sqref="S53">
    <cfRule type="containsText" dxfId="8" priority="507" operator="containsText" text="Aceptable con controles específicos ">
      <formula>NOT(ISERROR(SEARCH(("Aceptable con controles específicos "),(S53))))</formula>
    </cfRule>
  </conditionalFormatting>
  <conditionalFormatting sqref="S53">
    <cfRule type="containsText" dxfId="6" priority="508" operator="containsText" text="Mejorable">
      <formula>NOT(ISERROR(SEARCH(("Mejorable"),(S53))))</formula>
    </cfRule>
  </conditionalFormatting>
  <dataValidations>
    <dataValidation type="list" allowBlank="1" showErrorMessage="1" sqref="L12:L27 AB12:AB27 L30:L57 AB30:AB57 L59 AB59 L61:L64 AB61:AB64 L66 AB66 L68:L70 AB68:AB70">
      <formula1>$C$288:$C$290</formula1>
    </dataValidation>
    <dataValidation type="list" allowBlank="1" showErrorMessage="1" sqref="L67 AB67">
      <formula1>$C$294:$C$296</formula1>
    </dataValidation>
    <dataValidation type="list" allowBlank="1" showErrorMessage="1" sqref="L29 AB29">
      <formula1>$C$281:$C$283</formula1>
    </dataValidation>
    <dataValidation type="list" allowBlank="1" showErrorMessage="1" sqref="M12:M59 AC12:AC59 M61:M64 AC61:AC64 M66:M70 AC66:AC70">
      <formula1>$D$288:$D$291</formula1>
    </dataValidation>
    <dataValidation type="list" allowBlank="1" showErrorMessage="1" sqref="P60 AF60 P65 AF65">
      <formula1>$E$281:$E$284</formula1>
    </dataValidation>
    <dataValidation type="list" allowBlank="1" showErrorMessage="1" sqref="L28 AB28">
      <formula1>$C$280:$C$282</formula1>
    </dataValidation>
    <dataValidation type="list" allowBlank="1" showErrorMessage="1" sqref="P12:P59 AF12:AF59 P61:P64 AF61:AF64 P66:P70 AF66:AF70">
      <formula1>$E$288:$E$291</formula1>
    </dataValidation>
    <dataValidation type="list" allowBlank="1" showErrorMessage="1" sqref="M60 AC60 M65 AC65">
      <formula1>$D$281:$D$284</formula1>
    </dataValidation>
  </dataValidations>
  <printOptions horizontalCentered="1"/>
  <pageMargins bottom="0.35433070866141736" footer="0.0" header="0.0" left="0.31496062992125984" right="0.31496062992125984" top="0.35433070866141736"/>
  <pageSetup paperSize="5" orientation="landscape"/>
  <rowBreaks count="2" manualBreakCount="2">
    <brk id="104" man="1"/>
    <brk id="59" man="1"/>
  </row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29"/>
    <col customWidth="1" min="2" max="2" width="22.14"/>
    <col customWidth="1" min="3" max="3" width="23.0"/>
    <col customWidth="1" min="4" max="4" width="23.57"/>
    <col customWidth="1" min="5" max="5" width="11.43"/>
    <col customWidth="1" min="6" max="6" width="42.43"/>
    <col customWidth="1" min="7" max="7" width="25.71"/>
    <col customWidth="1" min="8" max="8" width="26.14"/>
    <col customWidth="1" min="9" max="9" width="32.14"/>
    <col customWidth="1" min="10" max="10" width="51.29"/>
    <col customWidth="1" min="11" max="11" width="35.29"/>
    <col customWidth="1" min="12" max="18" width="11.43"/>
    <col customWidth="1" min="19" max="19" width="12.86"/>
    <col customWidth="1" min="20" max="20" width="11.43"/>
    <col customWidth="1" min="21" max="21" width="20.14"/>
    <col customWidth="1" min="22" max="22" width="15.71"/>
    <col customWidth="1" min="23" max="23" width="34.14"/>
    <col customWidth="1" min="24" max="24" width="30.86"/>
    <col customWidth="1" min="25" max="25" width="32.14"/>
    <col customWidth="1" min="26" max="26" width="41.14"/>
    <col customWidth="1" min="27" max="27" width="26.71"/>
    <col customWidth="1" min="28" max="34" width="11.43"/>
  </cols>
  <sheetData>
    <row r="1" ht="36.0" customHeight="1">
      <c r="A1" s="232"/>
      <c r="B1" s="60"/>
      <c r="C1" s="60"/>
      <c r="D1" s="61"/>
      <c r="E1" s="233" t="s">
        <v>155</v>
      </c>
      <c r="F1" s="60"/>
      <c r="G1" s="60"/>
      <c r="H1" s="60"/>
      <c r="I1" s="60"/>
      <c r="J1" s="60"/>
      <c r="K1" s="60"/>
      <c r="L1" s="60"/>
      <c r="M1" s="60"/>
      <c r="N1" s="60"/>
      <c r="O1" s="60"/>
      <c r="P1" s="60"/>
      <c r="Q1" s="60"/>
      <c r="R1" s="60"/>
      <c r="S1" s="60"/>
      <c r="T1" s="60"/>
      <c r="U1" s="60"/>
      <c r="V1" s="60"/>
      <c r="W1" s="61"/>
      <c r="X1" s="63" t="s">
        <v>1325</v>
      </c>
      <c r="Y1" s="64"/>
      <c r="Z1" s="64"/>
      <c r="AA1" s="65"/>
      <c r="AB1" s="234"/>
      <c r="AC1" s="234"/>
      <c r="AD1" s="234"/>
      <c r="AE1" s="234"/>
      <c r="AF1" s="234"/>
      <c r="AG1" s="234"/>
      <c r="AH1" s="234"/>
    </row>
    <row r="2" ht="36.0" customHeight="1">
      <c r="A2" s="69"/>
      <c r="D2" s="70"/>
      <c r="E2" s="71"/>
      <c r="F2" s="72"/>
      <c r="G2" s="72"/>
      <c r="H2" s="72"/>
      <c r="I2" s="72"/>
      <c r="J2" s="72"/>
      <c r="K2" s="72"/>
      <c r="L2" s="72"/>
      <c r="M2" s="72"/>
      <c r="N2" s="72"/>
      <c r="O2" s="72"/>
      <c r="P2" s="72"/>
      <c r="Q2" s="72"/>
      <c r="R2" s="72"/>
      <c r="S2" s="72"/>
      <c r="T2" s="72"/>
      <c r="U2" s="72"/>
      <c r="V2" s="72"/>
      <c r="W2" s="73"/>
      <c r="X2" s="63" t="s">
        <v>157</v>
      </c>
      <c r="Y2" s="64"/>
      <c r="Z2" s="64"/>
      <c r="AA2" s="65"/>
      <c r="AB2" s="234"/>
      <c r="AC2" s="234"/>
      <c r="AD2" s="234"/>
      <c r="AE2" s="234"/>
      <c r="AF2" s="234"/>
      <c r="AG2" s="234"/>
      <c r="AH2" s="234"/>
    </row>
    <row r="3" ht="36.0" customHeight="1">
      <c r="A3" s="69"/>
      <c r="D3" s="70"/>
      <c r="E3" s="235" t="s">
        <v>1326</v>
      </c>
      <c r="F3" s="60"/>
      <c r="G3" s="60"/>
      <c r="H3" s="60"/>
      <c r="I3" s="60"/>
      <c r="J3" s="60"/>
      <c r="K3" s="60"/>
      <c r="L3" s="60"/>
      <c r="M3" s="60"/>
      <c r="N3" s="60"/>
      <c r="O3" s="60"/>
      <c r="P3" s="60"/>
      <c r="Q3" s="60"/>
      <c r="R3" s="60"/>
      <c r="S3" s="60"/>
      <c r="T3" s="60"/>
      <c r="U3" s="60"/>
      <c r="V3" s="60"/>
      <c r="W3" s="61"/>
      <c r="X3" s="63" t="s">
        <v>1847</v>
      </c>
      <c r="Y3" s="64"/>
      <c r="Z3" s="64"/>
      <c r="AA3" s="65"/>
      <c r="AB3" s="234"/>
      <c r="AC3" s="234"/>
      <c r="AD3" s="234"/>
      <c r="AE3" s="234"/>
      <c r="AF3" s="234"/>
      <c r="AG3" s="234"/>
      <c r="AH3" s="234"/>
    </row>
    <row r="4" ht="36.0" customHeight="1">
      <c r="A4" s="71"/>
      <c r="B4" s="72"/>
      <c r="C4" s="72"/>
      <c r="D4" s="73"/>
      <c r="E4" s="71"/>
      <c r="F4" s="72"/>
      <c r="G4" s="72"/>
      <c r="H4" s="72"/>
      <c r="I4" s="72"/>
      <c r="J4" s="72"/>
      <c r="K4" s="72"/>
      <c r="L4" s="72"/>
      <c r="M4" s="72"/>
      <c r="N4" s="72"/>
      <c r="O4" s="72"/>
      <c r="P4" s="72"/>
      <c r="Q4" s="72"/>
      <c r="R4" s="72"/>
      <c r="S4" s="72"/>
      <c r="T4" s="72"/>
      <c r="U4" s="72"/>
      <c r="V4" s="72"/>
      <c r="W4" s="73"/>
      <c r="X4" s="74" t="s">
        <v>160</v>
      </c>
      <c r="Y4" s="64"/>
      <c r="Z4" s="64"/>
      <c r="AA4" s="65"/>
      <c r="AB4" s="234"/>
      <c r="AC4" s="234"/>
      <c r="AD4" s="234"/>
      <c r="AE4" s="234"/>
      <c r="AF4" s="234"/>
      <c r="AG4" s="234"/>
      <c r="AH4" s="234"/>
    </row>
    <row r="5" ht="25.5" customHeight="1">
      <c r="A5" s="234" t="s">
        <v>161</v>
      </c>
      <c r="B5" s="236"/>
      <c r="C5" s="236"/>
      <c r="D5" s="236"/>
      <c r="E5" s="237"/>
      <c r="F5" s="237"/>
      <c r="G5" s="236"/>
      <c r="H5" s="236"/>
      <c r="I5" s="236"/>
      <c r="J5" s="236"/>
      <c r="K5" s="236"/>
      <c r="L5" s="236"/>
      <c r="M5" s="236"/>
      <c r="N5" s="236"/>
      <c r="O5" s="236"/>
      <c r="P5" s="236"/>
      <c r="Q5" s="236"/>
      <c r="R5" s="236"/>
      <c r="S5" s="236"/>
      <c r="T5" s="236"/>
      <c r="U5" s="236"/>
      <c r="V5" s="236"/>
      <c r="W5" s="236"/>
      <c r="X5" s="236"/>
      <c r="Y5" s="236"/>
      <c r="Z5" s="236"/>
      <c r="AA5" s="236"/>
      <c r="AB5" s="238"/>
      <c r="AC5" s="238"/>
      <c r="AD5" s="238"/>
      <c r="AE5" s="238"/>
      <c r="AF5" s="238"/>
      <c r="AG5" s="238"/>
      <c r="AH5" s="238"/>
    </row>
    <row r="6" ht="25.5" customHeight="1">
      <c r="A6" s="239" t="s">
        <v>1848</v>
      </c>
      <c r="B6" s="236"/>
      <c r="C6" s="236"/>
      <c r="D6" s="236"/>
      <c r="E6" s="237"/>
      <c r="F6" s="237"/>
      <c r="G6" s="236"/>
      <c r="H6" s="236"/>
      <c r="I6" s="236"/>
      <c r="J6" s="236"/>
      <c r="K6" s="236"/>
      <c r="L6" s="236"/>
      <c r="M6" s="236"/>
      <c r="N6" s="236"/>
      <c r="O6" s="236"/>
      <c r="P6" s="236"/>
      <c r="Q6" s="236"/>
      <c r="R6" s="236"/>
      <c r="S6" s="236"/>
      <c r="T6" s="236"/>
      <c r="U6" s="236"/>
      <c r="V6" s="236"/>
      <c r="W6" s="236"/>
      <c r="X6" s="236"/>
      <c r="Y6" s="236"/>
      <c r="Z6" s="236"/>
      <c r="AA6" s="236"/>
      <c r="AB6" s="238"/>
      <c r="AC6" s="238"/>
      <c r="AD6" s="238"/>
      <c r="AE6" s="238"/>
      <c r="AF6" s="238"/>
      <c r="AG6" s="238"/>
      <c r="AH6" s="238"/>
    </row>
    <row r="7" ht="13.5" customHeight="1">
      <c r="A7" s="83"/>
      <c r="D7" s="236"/>
      <c r="E7" s="237"/>
      <c r="F7" s="237"/>
      <c r="G7" s="236"/>
      <c r="H7" s="236"/>
      <c r="I7" s="236"/>
      <c r="J7" s="236"/>
      <c r="K7" s="236"/>
      <c r="L7" s="236"/>
      <c r="M7" s="236"/>
      <c r="N7" s="236"/>
      <c r="O7" s="236"/>
      <c r="P7" s="236"/>
      <c r="Q7" s="236"/>
      <c r="R7" s="236"/>
      <c r="S7" s="236"/>
      <c r="T7" s="236"/>
      <c r="U7" s="236"/>
      <c r="V7" s="240" t="s">
        <v>1849</v>
      </c>
      <c r="W7" s="241"/>
      <c r="X7" s="241"/>
      <c r="Y7" s="241"/>
      <c r="Z7" s="241"/>
      <c r="AA7" s="241"/>
      <c r="AB7" s="238"/>
      <c r="AC7" s="238"/>
      <c r="AD7" s="238"/>
      <c r="AE7" s="238"/>
      <c r="AF7" s="238"/>
      <c r="AG7" s="238"/>
      <c r="AH7" s="242">
        <v>3.0</v>
      </c>
    </row>
    <row r="8" ht="13.5" customHeight="1">
      <c r="A8" s="83"/>
      <c r="D8" s="234"/>
      <c r="E8" s="243"/>
      <c r="F8" s="243"/>
      <c r="G8" s="234"/>
      <c r="H8" s="234"/>
      <c r="I8" s="234"/>
      <c r="J8" s="234"/>
      <c r="K8" s="234"/>
      <c r="L8" s="234"/>
      <c r="M8" s="234"/>
      <c r="N8" s="234"/>
      <c r="O8" s="234"/>
      <c r="P8" s="234"/>
      <c r="Q8" s="234"/>
      <c r="R8" s="234"/>
      <c r="S8" s="234"/>
      <c r="T8" s="234"/>
      <c r="U8" s="234"/>
      <c r="V8" s="244" t="s">
        <v>1850</v>
      </c>
      <c r="AB8" s="238"/>
      <c r="AC8" s="238"/>
      <c r="AD8" s="238"/>
      <c r="AE8" s="238"/>
      <c r="AF8" s="238"/>
      <c r="AG8" s="238"/>
      <c r="AH8" s="242">
        <v>4.0</v>
      </c>
    </row>
    <row r="9" ht="13.5" customHeight="1">
      <c r="A9" s="236"/>
      <c r="B9" s="236"/>
      <c r="C9" s="236"/>
      <c r="D9" s="236"/>
      <c r="E9" s="237"/>
      <c r="F9" s="237"/>
      <c r="G9" s="236"/>
      <c r="H9" s="236"/>
      <c r="I9" s="236"/>
      <c r="J9" s="236"/>
      <c r="K9" s="236"/>
      <c r="L9" s="236"/>
      <c r="M9" s="236"/>
      <c r="N9" s="236"/>
      <c r="O9" s="236"/>
      <c r="P9" s="236"/>
      <c r="Q9" s="236"/>
      <c r="R9" s="236"/>
      <c r="S9" s="236"/>
      <c r="T9" s="236"/>
      <c r="U9" s="236"/>
      <c r="V9" s="236"/>
      <c r="W9" s="236"/>
      <c r="X9" s="236"/>
      <c r="Y9" s="236"/>
      <c r="Z9" s="236"/>
      <c r="AA9" s="236"/>
      <c r="AB9" s="238"/>
      <c r="AC9" s="238"/>
      <c r="AD9" s="238"/>
      <c r="AE9" s="238"/>
      <c r="AF9" s="238"/>
      <c r="AG9" s="238"/>
      <c r="AH9" s="238"/>
    </row>
    <row r="10" ht="13.5" customHeight="1">
      <c r="A10" s="245" t="s">
        <v>165</v>
      </c>
      <c r="B10" s="245" t="s">
        <v>166</v>
      </c>
      <c r="C10" s="245" t="s">
        <v>167</v>
      </c>
      <c r="D10" s="245" t="s">
        <v>168</v>
      </c>
      <c r="E10" s="85" t="s">
        <v>169</v>
      </c>
      <c r="F10" s="86" t="s">
        <v>170</v>
      </c>
      <c r="G10" s="61"/>
      <c r="H10" s="85" t="s">
        <v>171</v>
      </c>
      <c r="I10" s="86" t="s">
        <v>172</v>
      </c>
      <c r="J10" s="60"/>
      <c r="K10" s="61"/>
      <c r="L10" s="86" t="s">
        <v>173</v>
      </c>
      <c r="M10" s="60"/>
      <c r="N10" s="60"/>
      <c r="O10" s="60"/>
      <c r="P10" s="60"/>
      <c r="Q10" s="60"/>
      <c r="R10" s="61"/>
      <c r="S10" s="85" t="s">
        <v>174</v>
      </c>
      <c r="T10" s="86" t="s">
        <v>175</v>
      </c>
      <c r="U10" s="60"/>
      <c r="V10" s="61"/>
      <c r="W10" s="86" t="s">
        <v>176</v>
      </c>
      <c r="X10" s="60"/>
      <c r="Y10" s="60"/>
      <c r="Z10" s="60"/>
      <c r="AA10" s="61"/>
      <c r="AB10" s="87" t="s">
        <v>177</v>
      </c>
      <c r="AC10" s="60"/>
      <c r="AD10" s="60"/>
      <c r="AE10" s="60"/>
      <c r="AF10" s="60"/>
      <c r="AG10" s="60"/>
      <c r="AH10" s="61"/>
    </row>
    <row r="11" ht="60.0" customHeight="1">
      <c r="A11" s="88"/>
      <c r="B11" s="88"/>
      <c r="C11" s="88"/>
      <c r="D11" s="88"/>
      <c r="E11" s="88"/>
      <c r="F11" s="71"/>
      <c r="G11" s="73"/>
      <c r="H11" s="88"/>
      <c r="I11" s="71"/>
      <c r="J11" s="72"/>
      <c r="K11" s="73"/>
      <c r="L11" s="71"/>
      <c r="M11" s="72"/>
      <c r="N11" s="72"/>
      <c r="O11" s="72"/>
      <c r="P11" s="72"/>
      <c r="Q11" s="72"/>
      <c r="R11" s="73"/>
      <c r="S11" s="88"/>
      <c r="T11" s="71"/>
      <c r="U11" s="72"/>
      <c r="V11" s="73"/>
      <c r="W11" s="71"/>
      <c r="X11" s="72"/>
      <c r="Y11" s="72"/>
      <c r="Z11" s="72"/>
      <c r="AA11" s="73"/>
      <c r="AB11" s="71"/>
      <c r="AC11" s="72"/>
      <c r="AD11" s="72"/>
      <c r="AE11" s="72"/>
      <c r="AF11" s="72"/>
      <c r="AG11" s="72"/>
      <c r="AH11" s="73"/>
    </row>
    <row r="12" ht="130.5" customHeight="1">
      <c r="A12" s="88"/>
      <c r="B12" s="88"/>
      <c r="C12" s="88"/>
      <c r="D12" s="88"/>
      <c r="E12" s="88"/>
      <c r="F12" s="245" t="s">
        <v>178</v>
      </c>
      <c r="G12" s="245" t="s">
        <v>179</v>
      </c>
      <c r="H12" s="88"/>
      <c r="I12" s="245" t="s">
        <v>180</v>
      </c>
      <c r="J12" s="245" t="s">
        <v>181</v>
      </c>
      <c r="K12" s="245" t="s">
        <v>182</v>
      </c>
      <c r="L12" s="85" t="s">
        <v>199</v>
      </c>
      <c r="M12" s="85" t="s">
        <v>200</v>
      </c>
      <c r="N12" s="85" t="s">
        <v>185</v>
      </c>
      <c r="O12" s="85" t="s">
        <v>186</v>
      </c>
      <c r="P12" s="85" t="s">
        <v>201</v>
      </c>
      <c r="Q12" s="85" t="s">
        <v>202</v>
      </c>
      <c r="R12" s="85" t="s">
        <v>189</v>
      </c>
      <c r="S12" s="85" t="s">
        <v>1331</v>
      </c>
      <c r="T12" s="85" t="s">
        <v>191</v>
      </c>
      <c r="U12" s="85" t="s">
        <v>192</v>
      </c>
      <c r="V12" s="85" t="s">
        <v>1332</v>
      </c>
      <c r="W12" s="85" t="s">
        <v>194</v>
      </c>
      <c r="X12" s="85" t="s">
        <v>195</v>
      </c>
      <c r="Y12" s="85" t="s">
        <v>196</v>
      </c>
      <c r="Z12" s="85" t="s">
        <v>197</v>
      </c>
      <c r="AA12" s="85" t="s">
        <v>198</v>
      </c>
      <c r="AB12" s="89" t="s">
        <v>199</v>
      </c>
      <c r="AC12" s="89" t="s">
        <v>200</v>
      </c>
      <c r="AD12" s="89" t="s">
        <v>185</v>
      </c>
      <c r="AE12" s="89" t="s">
        <v>186</v>
      </c>
      <c r="AF12" s="89" t="s">
        <v>201</v>
      </c>
      <c r="AG12" s="89" t="s">
        <v>202</v>
      </c>
      <c r="AH12" s="89" t="s">
        <v>189</v>
      </c>
    </row>
    <row r="13" ht="88.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J13" s="246">
        <v>1.0</v>
      </c>
    </row>
    <row r="14" ht="106.5" customHeight="1">
      <c r="A14" s="192" t="s">
        <v>1851</v>
      </c>
      <c r="B14" s="307" t="s">
        <v>1852</v>
      </c>
      <c r="C14" s="94" t="s">
        <v>1335</v>
      </c>
      <c r="D14" s="192" t="s">
        <v>1853</v>
      </c>
      <c r="E14" s="173" t="s">
        <v>214</v>
      </c>
      <c r="F14" s="101" t="s">
        <v>1337</v>
      </c>
      <c r="G14" s="101" t="s">
        <v>781</v>
      </c>
      <c r="H14" s="173" t="s">
        <v>1338</v>
      </c>
      <c r="I14" s="101" t="s">
        <v>1339</v>
      </c>
      <c r="J14" s="173"/>
      <c r="K14" s="173"/>
      <c r="L14" s="98">
        <v>2.0</v>
      </c>
      <c r="M14" s="98">
        <v>2.0</v>
      </c>
      <c r="N14" s="100">
        <f t="shared" ref="N14:N50" si="1">+M14*L14</f>
        <v>4</v>
      </c>
      <c r="O14" s="100" t="str">
        <f t="shared" ref="O14:O50" si="2">IF(AND(N14&gt;=2,N14&lt;=4),"Bajo",IF(AND(N14&gt;=6,N14&lt;=8),"Medio",IF(AND(N14&gt;=10,N14&lt;=20),"Alto",IF(AND(N14&gt;=24,N14&lt;=40),"Muy Alto"))))</f>
        <v>Bajo</v>
      </c>
      <c r="P14" s="98">
        <v>25.0</v>
      </c>
      <c r="Q14" s="100">
        <f t="shared" ref="Q14:Q50" si="3">N14*P14</f>
        <v>100</v>
      </c>
      <c r="R14" s="100" t="str">
        <f t="shared" ref="R14:R50" si="4">IF(AND(Q14&gt;19,Q14=20),"lV",IF(AND(Q14&gt;=40,Q14&lt;=120),"lll",IF(AND(Q14&gt;=150,Q14&lt;=500),"ll",IF(AND(Q14&gt;=400,Q14&lt;=6000),"l"))))</f>
        <v>lll</v>
      </c>
      <c r="S14" s="100" t="str">
        <f t="shared" ref="S14:S50" si="5">IF(AND(R14="l"),"No se acepta",IF(AND(R14="ll"),"Aceptable con control especifico",IF(AND(R14="lll"),"Mejorable",IF(AND(R14="lV"),"Aceptable"))))</f>
        <v>Mejorable</v>
      </c>
      <c r="T14" s="101">
        <v>5.0</v>
      </c>
      <c r="U14" s="101" t="s">
        <v>1340</v>
      </c>
      <c r="V14" s="101" t="s">
        <v>272</v>
      </c>
      <c r="W14" s="101" t="s">
        <v>215</v>
      </c>
      <c r="X14" s="101" t="s">
        <v>215</v>
      </c>
      <c r="Y14" s="101" t="s">
        <v>1341</v>
      </c>
      <c r="Z14" s="101" t="s">
        <v>1342</v>
      </c>
      <c r="AA14" s="101" t="s">
        <v>1343</v>
      </c>
      <c r="AB14" s="98">
        <v>2.0</v>
      </c>
      <c r="AC14" s="98">
        <v>2.0</v>
      </c>
      <c r="AD14" s="100">
        <f t="shared" ref="AD14:AD46" si="6">+AC14*AB14</f>
        <v>4</v>
      </c>
      <c r="AE14" s="100" t="str">
        <f t="shared" ref="AE14:AE50" si="7">IF(AND(AD14&gt;=2,AD14&lt;=4),"Bajo",IF(AND(AD14&gt;=6,AD14&lt;=8),"Medio",IF(AND(AD14&gt;=10,AD14&lt;=20),"Alto",IF(AND(AD14&gt;=24,AD14&lt;=40),"Muy Alto"))))</f>
        <v>Bajo</v>
      </c>
      <c r="AF14" s="98">
        <v>10.0</v>
      </c>
      <c r="AG14" s="100">
        <f t="shared" ref="AG14:AG50" si="8">AD14*AF14</f>
        <v>40</v>
      </c>
      <c r="AH14" s="100" t="str">
        <f t="shared" ref="AH14:AH50" si="9">IF(AND(AG14&gt;19,AG14=20),"lV",IF(AND(AG14&gt;=40,AG14&lt;=120),"lll",IF(AND(AG14&gt;=150,AG14&lt;=500),"ll",IF(AND(AG14&gt;=400,AG14&lt;=6000),"l"))))</f>
        <v>lll</v>
      </c>
      <c r="AJ14" s="246">
        <v>2.0</v>
      </c>
    </row>
    <row r="15" ht="106.5" customHeight="1">
      <c r="A15" s="88"/>
      <c r="C15" s="88"/>
      <c r="D15" s="88"/>
      <c r="E15" s="173" t="s">
        <v>214</v>
      </c>
      <c r="F15" s="101" t="s">
        <v>1337</v>
      </c>
      <c r="G15" s="101" t="s">
        <v>1344</v>
      </c>
      <c r="H15" s="101" t="s">
        <v>1345</v>
      </c>
      <c r="I15" s="101" t="s">
        <v>241</v>
      </c>
      <c r="J15" s="173" t="s">
        <v>241</v>
      </c>
      <c r="K15" s="173" t="s">
        <v>211</v>
      </c>
      <c r="L15" s="98">
        <v>2.0</v>
      </c>
      <c r="M15" s="98">
        <v>2.0</v>
      </c>
      <c r="N15" s="100">
        <f t="shared" si="1"/>
        <v>4</v>
      </c>
      <c r="O15" s="100" t="str">
        <f t="shared" si="2"/>
        <v>Bajo</v>
      </c>
      <c r="P15" s="98">
        <v>25.0</v>
      </c>
      <c r="Q15" s="100">
        <f t="shared" si="3"/>
        <v>100</v>
      </c>
      <c r="R15" s="100" t="str">
        <f t="shared" si="4"/>
        <v>lll</v>
      </c>
      <c r="S15" s="100" t="str">
        <f t="shared" si="5"/>
        <v>Mejorable</v>
      </c>
      <c r="T15" s="101">
        <v>5.0</v>
      </c>
      <c r="U15" s="101" t="s">
        <v>1346</v>
      </c>
      <c r="V15" s="101" t="s">
        <v>272</v>
      </c>
      <c r="W15" s="101" t="s">
        <v>215</v>
      </c>
      <c r="X15" s="101" t="s">
        <v>215</v>
      </c>
      <c r="Y15" s="101" t="s">
        <v>215</v>
      </c>
      <c r="Z15" s="101" t="s">
        <v>1347</v>
      </c>
      <c r="AA15" s="101" t="s">
        <v>1348</v>
      </c>
      <c r="AB15" s="98">
        <v>2.0</v>
      </c>
      <c r="AC15" s="98">
        <v>2.0</v>
      </c>
      <c r="AD15" s="100">
        <f t="shared" si="6"/>
        <v>4</v>
      </c>
      <c r="AE15" s="100" t="str">
        <f t="shared" si="7"/>
        <v>Bajo</v>
      </c>
      <c r="AF15" s="98">
        <v>10.0</v>
      </c>
      <c r="AG15" s="100">
        <f t="shared" si="8"/>
        <v>40</v>
      </c>
      <c r="AH15" s="100" t="str">
        <f t="shared" si="9"/>
        <v>lll</v>
      </c>
      <c r="AJ15" s="246">
        <v>3.0</v>
      </c>
    </row>
    <row r="16" ht="106.5" customHeight="1">
      <c r="A16" s="88"/>
      <c r="C16" s="88"/>
      <c r="D16" s="88"/>
      <c r="E16" s="173" t="s">
        <v>214</v>
      </c>
      <c r="F16" s="101" t="s">
        <v>453</v>
      </c>
      <c r="G16" s="101" t="s">
        <v>771</v>
      </c>
      <c r="H16" s="101" t="s">
        <v>1349</v>
      </c>
      <c r="I16" s="173"/>
      <c r="J16" s="173"/>
      <c r="K16" s="101" t="s">
        <v>1350</v>
      </c>
      <c r="L16" s="98">
        <v>2.0</v>
      </c>
      <c r="M16" s="98">
        <v>2.0</v>
      </c>
      <c r="N16" s="100">
        <f t="shared" si="1"/>
        <v>4</v>
      </c>
      <c r="O16" s="100" t="str">
        <f t="shared" si="2"/>
        <v>Bajo</v>
      </c>
      <c r="P16" s="98">
        <v>10.0</v>
      </c>
      <c r="Q16" s="100">
        <f t="shared" si="3"/>
        <v>40</v>
      </c>
      <c r="R16" s="100" t="str">
        <f t="shared" si="4"/>
        <v>lll</v>
      </c>
      <c r="S16" s="100" t="str">
        <f t="shared" si="5"/>
        <v>Mejorable</v>
      </c>
      <c r="T16" s="101">
        <v>5.0</v>
      </c>
      <c r="U16" s="101" t="s">
        <v>1351</v>
      </c>
      <c r="V16" s="101" t="s">
        <v>214</v>
      </c>
      <c r="W16" s="101" t="s">
        <v>1352</v>
      </c>
      <c r="X16" s="101" t="s">
        <v>215</v>
      </c>
      <c r="Y16" s="101" t="s">
        <v>215</v>
      </c>
      <c r="Z16" s="101" t="s">
        <v>1353</v>
      </c>
      <c r="AA16" s="101" t="s">
        <v>1354</v>
      </c>
      <c r="AB16" s="98">
        <v>2.0</v>
      </c>
      <c r="AC16" s="98">
        <v>1.0</v>
      </c>
      <c r="AD16" s="100">
        <f t="shared" si="6"/>
        <v>2</v>
      </c>
      <c r="AE16" s="100" t="str">
        <f t="shared" si="7"/>
        <v>Bajo</v>
      </c>
      <c r="AF16" s="98">
        <v>25.0</v>
      </c>
      <c r="AG16" s="100">
        <f t="shared" si="8"/>
        <v>50</v>
      </c>
      <c r="AH16" s="100" t="str">
        <f t="shared" si="9"/>
        <v>lll</v>
      </c>
      <c r="AJ16" s="246">
        <v>4.0</v>
      </c>
    </row>
    <row r="17" ht="106.5" customHeight="1">
      <c r="A17" s="88"/>
      <c r="C17" s="88"/>
      <c r="D17" s="88"/>
      <c r="E17" s="173" t="s">
        <v>214</v>
      </c>
      <c r="F17" s="101" t="s">
        <v>1355</v>
      </c>
      <c r="G17" s="101" t="s">
        <v>219</v>
      </c>
      <c r="H17" s="101" t="s">
        <v>908</v>
      </c>
      <c r="I17" s="101" t="s">
        <v>1356</v>
      </c>
      <c r="J17" s="101" t="s">
        <v>1357</v>
      </c>
      <c r="K17" s="101" t="s">
        <v>1200</v>
      </c>
      <c r="L17" s="98">
        <v>2.0</v>
      </c>
      <c r="M17" s="98">
        <v>2.0</v>
      </c>
      <c r="N17" s="100">
        <f t="shared" si="1"/>
        <v>4</v>
      </c>
      <c r="O17" s="100" t="str">
        <f t="shared" si="2"/>
        <v>Bajo</v>
      </c>
      <c r="P17" s="98">
        <v>10.0</v>
      </c>
      <c r="Q17" s="100">
        <f t="shared" si="3"/>
        <v>40</v>
      </c>
      <c r="R17" s="100" t="str">
        <f t="shared" si="4"/>
        <v>lll</v>
      </c>
      <c r="S17" s="100" t="str">
        <f t="shared" si="5"/>
        <v>Mejorable</v>
      </c>
      <c r="T17" s="101">
        <v>5.0</v>
      </c>
      <c r="U17" s="101" t="s">
        <v>910</v>
      </c>
      <c r="V17" s="101" t="s">
        <v>214</v>
      </c>
      <c r="W17" s="101" t="s">
        <v>1358</v>
      </c>
      <c r="X17" s="101" t="s">
        <v>215</v>
      </c>
      <c r="Y17" s="101" t="s">
        <v>1359</v>
      </c>
      <c r="Z17" s="101" t="s">
        <v>1360</v>
      </c>
      <c r="AA17" s="101" t="s">
        <v>1361</v>
      </c>
      <c r="AB17" s="98">
        <v>2.0</v>
      </c>
      <c r="AC17" s="98">
        <v>1.0</v>
      </c>
      <c r="AD17" s="100">
        <f t="shared" si="6"/>
        <v>2</v>
      </c>
      <c r="AE17" s="100" t="str">
        <f t="shared" si="7"/>
        <v>Bajo</v>
      </c>
      <c r="AF17" s="98">
        <v>25.0</v>
      </c>
      <c r="AG17" s="100">
        <f t="shared" si="8"/>
        <v>50</v>
      </c>
      <c r="AH17" s="100" t="str">
        <f t="shared" si="9"/>
        <v>lll</v>
      </c>
    </row>
    <row r="18" ht="106.5" customHeight="1">
      <c r="A18" s="88"/>
      <c r="C18" s="88"/>
      <c r="D18" s="88"/>
      <c r="E18" s="173" t="s">
        <v>214</v>
      </c>
      <c r="F18" s="101" t="s">
        <v>1362</v>
      </c>
      <c r="G18" s="101" t="s">
        <v>269</v>
      </c>
      <c r="H18" s="101" t="s">
        <v>1363</v>
      </c>
      <c r="I18" s="101" t="s">
        <v>1364</v>
      </c>
      <c r="J18" s="101" t="s">
        <v>1365</v>
      </c>
      <c r="K18" s="173" t="s">
        <v>402</v>
      </c>
      <c r="L18" s="98">
        <v>2.0</v>
      </c>
      <c r="M18" s="98">
        <v>2.0</v>
      </c>
      <c r="N18" s="100">
        <f t="shared" si="1"/>
        <v>4</v>
      </c>
      <c r="O18" s="100" t="str">
        <f t="shared" si="2"/>
        <v>Bajo</v>
      </c>
      <c r="P18" s="98">
        <v>25.0</v>
      </c>
      <c r="Q18" s="100">
        <f t="shared" si="3"/>
        <v>100</v>
      </c>
      <c r="R18" s="100" t="str">
        <f t="shared" si="4"/>
        <v>lll</v>
      </c>
      <c r="S18" s="100" t="str">
        <f t="shared" si="5"/>
        <v>Mejorable</v>
      </c>
      <c r="T18" s="101">
        <v>5.0</v>
      </c>
      <c r="U18" s="101" t="s">
        <v>1366</v>
      </c>
      <c r="V18" s="101" t="s">
        <v>214</v>
      </c>
      <c r="W18" s="101" t="s">
        <v>215</v>
      </c>
      <c r="X18" s="101" t="s">
        <v>1367</v>
      </c>
      <c r="Y18" s="101" t="s">
        <v>1368</v>
      </c>
      <c r="Z18" s="101" t="s">
        <v>1369</v>
      </c>
      <c r="AA18" s="101" t="s">
        <v>1370</v>
      </c>
      <c r="AB18" s="98">
        <v>2.0</v>
      </c>
      <c r="AC18" s="98">
        <v>2.0</v>
      </c>
      <c r="AD18" s="100">
        <f t="shared" si="6"/>
        <v>4</v>
      </c>
      <c r="AE18" s="100" t="str">
        <f t="shared" si="7"/>
        <v>Bajo</v>
      </c>
      <c r="AF18" s="98">
        <v>25.0</v>
      </c>
      <c r="AG18" s="100">
        <f t="shared" si="8"/>
        <v>100</v>
      </c>
      <c r="AH18" s="100" t="str">
        <f t="shared" si="9"/>
        <v>lll</v>
      </c>
    </row>
    <row r="19" ht="106.5" customHeight="1">
      <c r="A19" s="88"/>
      <c r="C19" s="88"/>
      <c r="D19" s="88"/>
      <c r="E19" s="173" t="s">
        <v>214</v>
      </c>
      <c r="F19" s="101" t="s">
        <v>610</v>
      </c>
      <c r="G19" s="101" t="s">
        <v>219</v>
      </c>
      <c r="H19" s="101" t="s">
        <v>1371</v>
      </c>
      <c r="I19" s="173" t="s">
        <v>241</v>
      </c>
      <c r="J19" s="173" t="s">
        <v>241</v>
      </c>
      <c r="K19" s="101" t="s">
        <v>1200</v>
      </c>
      <c r="L19" s="98">
        <v>2.0</v>
      </c>
      <c r="M19" s="98">
        <v>3.0</v>
      </c>
      <c r="N19" s="100">
        <f t="shared" si="1"/>
        <v>6</v>
      </c>
      <c r="O19" s="100" t="str">
        <f t="shared" si="2"/>
        <v>Medio</v>
      </c>
      <c r="P19" s="98">
        <v>25.0</v>
      </c>
      <c r="Q19" s="100">
        <f t="shared" si="3"/>
        <v>150</v>
      </c>
      <c r="R19" s="100" t="str">
        <f t="shared" si="4"/>
        <v>ll</v>
      </c>
      <c r="S19" s="100" t="str">
        <f t="shared" si="5"/>
        <v>Aceptable con control especifico</v>
      </c>
      <c r="T19" s="101">
        <v>5.0</v>
      </c>
      <c r="U19" s="101" t="s">
        <v>1372</v>
      </c>
      <c r="V19" s="101" t="s">
        <v>207</v>
      </c>
      <c r="W19" s="101" t="s">
        <v>215</v>
      </c>
      <c r="X19" s="101" t="s">
        <v>215</v>
      </c>
      <c r="Y19" s="101" t="s">
        <v>1373</v>
      </c>
      <c r="Z19" s="101" t="s">
        <v>1360</v>
      </c>
      <c r="AA19" s="101" t="s">
        <v>402</v>
      </c>
      <c r="AB19" s="98">
        <v>2.0</v>
      </c>
      <c r="AC19" s="98">
        <v>3.0</v>
      </c>
      <c r="AD19" s="100">
        <f t="shared" si="6"/>
        <v>6</v>
      </c>
      <c r="AE19" s="100" t="str">
        <f t="shared" si="7"/>
        <v>Medio</v>
      </c>
      <c r="AF19" s="98">
        <v>60.0</v>
      </c>
      <c r="AG19" s="100">
        <f t="shared" si="8"/>
        <v>360</v>
      </c>
      <c r="AH19" s="100" t="str">
        <f t="shared" si="9"/>
        <v>ll</v>
      </c>
    </row>
    <row r="20" ht="106.5" customHeight="1">
      <c r="A20" s="88"/>
      <c r="C20" s="88"/>
      <c r="D20" s="88"/>
      <c r="E20" s="173" t="s">
        <v>214</v>
      </c>
      <c r="F20" s="101" t="s">
        <v>1379</v>
      </c>
      <c r="G20" s="101" t="s">
        <v>225</v>
      </c>
      <c r="H20" s="101" t="s">
        <v>1380</v>
      </c>
      <c r="I20" s="101" t="s">
        <v>1381</v>
      </c>
      <c r="J20" s="101" t="s">
        <v>241</v>
      </c>
      <c r="K20" s="101" t="s">
        <v>1382</v>
      </c>
      <c r="L20" s="98">
        <v>2.0</v>
      </c>
      <c r="M20" s="98">
        <v>1.0</v>
      </c>
      <c r="N20" s="100">
        <f t="shared" si="1"/>
        <v>2</v>
      </c>
      <c r="O20" s="100" t="str">
        <f t="shared" si="2"/>
        <v>Bajo</v>
      </c>
      <c r="P20" s="98">
        <v>10.0</v>
      </c>
      <c r="Q20" s="100">
        <f t="shared" si="3"/>
        <v>20</v>
      </c>
      <c r="R20" s="100" t="str">
        <f t="shared" si="4"/>
        <v>lV</v>
      </c>
      <c r="S20" s="100" t="str">
        <f t="shared" si="5"/>
        <v>Aceptable</v>
      </c>
      <c r="T20" s="101">
        <v>5.0</v>
      </c>
      <c r="U20" s="101" t="s">
        <v>1383</v>
      </c>
      <c r="V20" s="101" t="s">
        <v>214</v>
      </c>
      <c r="W20" s="101" t="s">
        <v>215</v>
      </c>
      <c r="X20" s="101" t="s">
        <v>215</v>
      </c>
      <c r="Y20" s="101" t="s">
        <v>215</v>
      </c>
      <c r="Z20" s="101" t="s">
        <v>1384</v>
      </c>
      <c r="AA20" s="101" t="s">
        <v>215</v>
      </c>
      <c r="AB20" s="98">
        <v>2.0</v>
      </c>
      <c r="AC20" s="98">
        <v>1.0</v>
      </c>
      <c r="AD20" s="100">
        <f t="shared" si="6"/>
        <v>2</v>
      </c>
      <c r="AE20" s="100" t="str">
        <f t="shared" si="7"/>
        <v>Bajo</v>
      </c>
      <c r="AF20" s="98">
        <v>10.0</v>
      </c>
      <c r="AG20" s="100">
        <f t="shared" si="8"/>
        <v>20</v>
      </c>
      <c r="AH20" s="100" t="str">
        <f t="shared" si="9"/>
        <v>lV</v>
      </c>
    </row>
    <row r="21" ht="106.5" customHeight="1">
      <c r="A21" s="88"/>
      <c r="C21" s="91"/>
      <c r="D21" s="91"/>
      <c r="E21" s="173" t="s">
        <v>214</v>
      </c>
      <c r="F21" s="101" t="s">
        <v>1385</v>
      </c>
      <c r="G21" s="101" t="s">
        <v>330</v>
      </c>
      <c r="H21" s="101" t="s">
        <v>1386</v>
      </c>
      <c r="I21" s="173" t="s">
        <v>211</v>
      </c>
      <c r="J21" s="101" t="s">
        <v>241</v>
      </c>
      <c r="K21" s="101" t="s">
        <v>1387</v>
      </c>
      <c r="L21" s="98">
        <v>2.0</v>
      </c>
      <c r="M21" s="98">
        <v>3.0</v>
      </c>
      <c r="N21" s="100">
        <f t="shared" si="1"/>
        <v>6</v>
      </c>
      <c r="O21" s="100" t="str">
        <f t="shared" si="2"/>
        <v>Medio</v>
      </c>
      <c r="P21" s="98">
        <v>25.0</v>
      </c>
      <c r="Q21" s="100">
        <f t="shared" si="3"/>
        <v>150</v>
      </c>
      <c r="R21" s="100" t="str">
        <f t="shared" si="4"/>
        <v>ll</v>
      </c>
      <c r="S21" s="100" t="str">
        <f t="shared" si="5"/>
        <v>Aceptable con control especifico</v>
      </c>
      <c r="T21" s="101">
        <v>5.0</v>
      </c>
      <c r="U21" s="101" t="s">
        <v>1388</v>
      </c>
      <c r="V21" s="101" t="s">
        <v>207</v>
      </c>
      <c r="W21" s="101" t="s">
        <v>215</v>
      </c>
      <c r="X21" s="101" t="s">
        <v>215</v>
      </c>
      <c r="Y21" s="101" t="s">
        <v>215</v>
      </c>
      <c r="Z21" s="101" t="s">
        <v>1389</v>
      </c>
      <c r="AA21" s="101" t="s">
        <v>1390</v>
      </c>
      <c r="AB21" s="98">
        <v>2.0</v>
      </c>
      <c r="AC21" s="98">
        <v>2.0</v>
      </c>
      <c r="AD21" s="100">
        <f t="shared" si="6"/>
        <v>4</v>
      </c>
      <c r="AE21" s="100" t="str">
        <f t="shared" si="7"/>
        <v>Bajo</v>
      </c>
      <c r="AF21" s="98">
        <v>25.0</v>
      </c>
      <c r="AG21" s="100">
        <f t="shared" si="8"/>
        <v>100</v>
      </c>
      <c r="AH21" s="100" t="str">
        <f t="shared" si="9"/>
        <v>lll</v>
      </c>
    </row>
    <row r="22" ht="106.5" customHeight="1">
      <c r="A22" s="88"/>
      <c r="C22" s="94" t="s">
        <v>1391</v>
      </c>
      <c r="D22" s="192" t="s">
        <v>1854</v>
      </c>
      <c r="E22" s="173" t="s">
        <v>214</v>
      </c>
      <c r="F22" s="101" t="s">
        <v>1385</v>
      </c>
      <c r="G22" s="101" t="s">
        <v>330</v>
      </c>
      <c r="H22" s="101" t="s">
        <v>1386</v>
      </c>
      <c r="I22" s="173" t="s">
        <v>211</v>
      </c>
      <c r="J22" s="173" t="s">
        <v>211</v>
      </c>
      <c r="K22" s="173" t="s">
        <v>211</v>
      </c>
      <c r="L22" s="98">
        <v>2.0</v>
      </c>
      <c r="M22" s="98">
        <v>3.0</v>
      </c>
      <c r="N22" s="100">
        <f t="shared" si="1"/>
        <v>6</v>
      </c>
      <c r="O22" s="100" t="str">
        <f t="shared" si="2"/>
        <v>Medio</v>
      </c>
      <c r="P22" s="98">
        <v>25.0</v>
      </c>
      <c r="Q22" s="100">
        <f t="shared" si="3"/>
        <v>150</v>
      </c>
      <c r="R22" s="100" t="str">
        <f t="shared" si="4"/>
        <v>ll</v>
      </c>
      <c r="S22" s="100" t="str">
        <f t="shared" si="5"/>
        <v>Aceptable con control especifico</v>
      </c>
      <c r="T22" s="101">
        <v>5.0</v>
      </c>
      <c r="U22" s="101" t="s">
        <v>1388</v>
      </c>
      <c r="V22" s="101" t="s">
        <v>207</v>
      </c>
      <c r="W22" s="101" t="s">
        <v>215</v>
      </c>
      <c r="X22" s="101" t="s">
        <v>215</v>
      </c>
      <c r="Y22" s="101" t="s">
        <v>215</v>
      </c>
      <c r="Z22" s="101" t="s">
        <v>1393</v>
      </c>
      <c r="AA22" s="101" t="s">
        <v>1390</v>
      </c>
      <c r="AB22" s="98">
        <v>2.0</v>
      </c>
      <c r="AC22" s="98">
        <v>2.0</v>
      </c>
      <c r="AD22" s="100">
        <f t="shared" si="6"/>
        <v>4</v>
      </c>
      <c r="AE22" s="100" t="str">
        <f t="shared" si="7"/>
        <v>Bajo</v>
      </c>
      <c r="AF22" s="98">
        <v>25.0</v>
      </c>
      <c r="AG22" s="100">
        <f t="shared" si="8"/>
        <v>100</v>
      </c>
      <c r="AH22" s="100" t="str">
        <f t="shared" si="9"/>
        <v>lll</v>
      </c>
    </row>
    <row r="23" ht="106.5" customHeight="1">
      <c r="A23" s="88"/>
      <c r="C23" s="91"/>
      <c r="D23" s="91"/>
      <c r="E23" s="173" t="s">
        <v>214</v>
      </c>
      <c r="F23" s="101" t="s">
        <v>1394</v>
      </c>
      <c r="G23" s="173" t="s">
        <v>269</v>
      </c>
      <c r="H23" s="101" t="s">
        <v>660</v>
      </c>
      <c r="I23" s="173" t="s">
        <v>211</v>
      </c>
      <c r="J23" s="173" t="s">
        <v>211</v>
      </c>
      <c r="K23" s="173" t="s">
        <v>211</v>
      </c>
      <c r="L23" s="98">
        <v>2.0</v>
      </c>
      <c r="M23" s="98">
        <v>2.0</v>
      </c>
      <c r="N23" s="100">
        <f t="shared" si="1"/>
        <v>4</v>
      </c>
      <c r="O23" s="100" t="str">
        <f t="shared" si="2"/>
        <v>Bajo</v>
      </c>
      <c r="P23" s="98">
        <v>10.0</v>
      </c>
      <c r="Q23" s="100">
        <f t="shared" si="3"/>
        <v>40</v>
      </c>
      <c r="R23" s="100" t="str">
        <f t="shared" si="4"/>
        <v>lll</v>
      </c>
      <c r="S23" s="100" t="str">
        <f t="shared" si="5"/>
        <v>Mejorable</v>
      </c>
      <c r="T23" s="173">
        <v>5.0</v>
      </c>
      <c r="U23" s="101" t="s">
        <v>660</v>
      </c>
      <c r="V23" s="101" t="s">
        <v>214</v>
      </c>
      <c r="W23" s="101" t="s">
        <v>215</v>
      </c>
      <c r="X23" s="101" t="s">
        <v>215</v>
      </c>
      <c r="Y23" s="101" t="s">
        <v>215</v>
      </c>
      <c r="Z23" s="101" t="s">
        <v>1395</v>
      </c>
      <c r="AA23" s="101" t="s">
        <v>215</v>
      </c>
      <c r="AB23" s="98">
        <v>2.0</v>
      </c>
      <c r="AC23" s="98">
        <v>2.0</v>
      </c>
      <c r="AD23" s="100">
        <f t="shared" si="6"/>
        <v>4</v>
      </c>
      <c r="AE23" s="100" t="str">
        <f t="shared" si="7"/>
        <v>Bajo</v>
      </c>
      <c r="AF23" s="98">
        <v>10.0</v>
      </c>
      <c r="AG23" s="100">
        <f t="shared" si="8"/>
        <v>40</v>
      </c>
      <c r="AH23" s="100" t="str">
        <f t="shared" si="9"/>
        <v>lll</v>
      </c>
    </row>
    <row r="24" ht="106.5" customHeight="1">
      <c r="A24" s="88"/>
      <c r="C24" s="94" t="s">
        <v>1407</v>
      </c>
      <c r="D24" s="192" t="s">
        <v>1855</v>
      </c>
      <c r="E24" s="173" t="s">
        <v>214</v>
      </c>
      <c r="F24" s="101" t="s">
        <v>1337</v>
      </c>
      <c r="G24" s="101" t="s">
        <v>781</v>
      </c>
      <c r="H24" s="173" t="s">
        <v>1338</v>
      </c>
      <c r="I24" s="249" t="s">
        <v>1339</v>
      </c>
      <c r="J24" s="101" t="s">
        <v>211</v>
      </c>
      <c r="K24" s="101" t="s">
        <v>211</v>
      </c>
      <c r="L24" s="98">
        <v>2.0</v>
      </c>
      <c r="M24" s="98">
        <v>3.0</v>
      </c>
      <c r="N24" s="100">
        <f t="shared" si="1"/>
        <v>6</v>
      </c>
      <c r="O24" s="100" t="str">
        <f t="shared" si="2"/>
        <v>Medio</v>
      </c>
      <c r="P24" s="98">
        <v>25.0</v>
      </c>
      <c r="Q24" s="100">
        <f t="shared" si="3"/>
        <v>150</v>
      </c>
      <c r="R24" s="100" t="str">
        <f t="shared" si="4"/>
        <v>ll</v>
      </c>
      <c r="S24" s="100" t="str">
        <f t="shared" si="5"/>
        <v>Aceptable con control especifico</v>
      </c>
      <c r="T24" s="101">
        <v>1.0</v>
      </c>
      <c r="U24" s="101" t="s">
        <v>1340</v>
      </c>
      <c r="V24" s="101" t="s">
        <v>272</v>
      </c>
      <c r="W24" s="101" t="s">
        <v>215</v>
      </c>
      <c r="X24" s="101" t="s">
        <v>215</v>
      </c>
      <c r="Y24" s="101" t="s">
        <v>1341</v>
      </c>
      <c r="Z24" s="101" t="s">
        <v>1342</v>
      </c>
      <c r="AA24" s="101" t="s">
        <v>1343</v>
      </c>
      <c r="AB24" s="98">
        <v>2.0</v>
      </c>
      <c r="AC24" s="98">
        <v>2.0</v>
      </c>
      <c r="AD24" s="100">
        <f t="shared" si="6"/>
        <v>4</v>
      </c>
      <c r="AE24" s="100" t="str">
        <f t="shared" si="7"/>
        <v>Bajo</v>
      </c>
      <c r="AF24" s="98">
        <v>25.0</v>
      </c>
      <c r="AG24" s="100">
        <f t="shared" si="8"/>
        <v>100</v>
      </c>
      <c r="AH24" s="100" t="str">
        <f t="shared" si="9"/>
        <v>lll</v>
      </c>
    </row>
    <row r="25" ht="106.5" customHeight="1">
      <c r="A25" s="88"/>
      <c r="C25" s="88"/>
      <c r="D25" s="88"/>
      <c r="E25" s="173" t="s">
        <v>214</v>
      </c>
      <c r="F25" s="101" t="s">
        <v>1337</v>
      </c>
      <c r="G25" s="101" t="s">
        <v>1344</v>
      </c>
      <c r="H25" s="101" t="s">
        <v>1345</v>
      </c>
      <c r="I25" s="101" t="s">
        <v>211</v>
      </c>
      <c r="J25" s="173" t="s">
        <v>241</v>
      </c>
      <c r="K25" s="173" t="s">
        <v>211</v>
      </c>
      <c r="L25" s="98">
        <v>2.0</v>
      </c>
      <c r="M25" s="98">
        <v>2.0</v>
      </c>
      <c r="N25" s="100">
        <f t="shared" si="1"/>
        <v>4</v>
      </c>
      <c r="O25" s="100" t="str">
        <f t="shared" si="2"/>
        <v>Bajo</v>
      </c>
      <c r="P25" s="98">
        <v>25.0</v>
      </c>
      <c r="Q25" s="100">
        <f t="shared" si="3"/>
        <v>100</v>
      </c>
      <c r="R25" s="100" t="str">
        <f t="shared" si="4"/>
        <v>lll</v>
      </c>
      <c r="S25" s="100" t="str">
        <f t="shared" si="5"/>
        <v>Mejorable</v>
      </c>
      <c r="T25" s="101">
        <v>1.0</v>
      </c>
      <c r="U25" s="101" t="s">
        <v>1346</v>
      </c>
      <c r="V25" s="101" t="s">
        <v>272</v>
      </c>
      <c r="W25" s="101" t="s">
        <v>215</v>
      </c>
      <c r="X25" s="101" t="s">
        <v>215</v>
      </c>
      <c r="Y25" s="101" t="s">
        <v>215</v>
      </c>
      <c r="Z25" s="101" t="s">
        <v>1347</v>
      </c>
      <c r="AA25" s="101" t="s">
        <v>1348</v>
      </c>
      <c r="AB25" s="98">
        <v>2.0</v>
      </c>
      <c r="AC25" s="98">
        <v>2.0</v>
      </c>
      <c r="AD25" s="100">
        <f t="shared" si="6"/>
        <v>4</v>
      </c>
      <c r="AE25" s="100" t="str">
        <f t="shared" si="7"/>
        <v>Bajo</v>
      </c>
      <c r="AF25" s="98">
        <v>25.0</v>
      </c>
      <c r="AG25" s="100">
        <f t="shared" si="8"/>
        <v>100</v>
      </c>
      <c r="AH25" s="100" t="str">
        <f t="shared" si="9"/>
        <v>lll</v>
      </c>
    </row>
    <row r="26" ht="106.5" customHeight="1">
      <c r="A26" s="88"/>
      <c r="C26" s="88"/>
      <c r="D26" s="88"/>
      <c r="E26" s="173" t="s">
        <v>214</v>
      </c>
      <c r="F26" s="101" t="s">
        <v>453</v>
      </c>
      <c r="G26" s="101" t="s">
        <v>771</v>
      </c>
      <c r="H26" s="101" t="s">
        <v>1349</v>
      </c>
      <c r="I26" s="101" t="s">
        <v>211</v>
      </c>
      <c r="J26" s="101" t="s">
        <v>211</v>
      </c>
      <c r="K26" s="101" t="s">
        <v>211</v>
      </c>
      <c r="L26" s="98">
        <v>2.0</v>
      </c>
      <c r="M26" s="98">
        <v>2.0</v>
      </c>
      <c r="N26" s="100">
        <f t="shared" si="1"/>
        <v>4</v>
      </c>
      <c r="O26" s="100" t="str">
        <f t="shared" si="2"/>
        <v>Bajo</v>
      </c>
      <c r="P26" s="98">
        <v>25.0</v>
      </c>
      <c r="Q26" s="100">
        <f t="shared" si="3"/>
        <v>100</v>
      </c>
      <c r="R26" s="100" t="str">
        <f t="shared" si="4"/>
        <v>lll</v>
      </c>
      <c r="S26" s="100" t="str">
        <f t="shared" si="5"/>
        <v>Mejorable</v>
      </c>
      <c r="T26" s="101">
        <v>1.0</v>
      </c>
      <c r="U26" s="101" t="s">
        <v>1351</v>
      </c>
      <c r="V26" s="101" t="s">
        <v>214</v>
      </c>
      <c r="W26" s="101" t="s">
        <v>215</v>
      </c>
      <c r="X26" s="101" t="s">
        <v>215</v>
      </c>
      <c r="Y26" s="101" t="s">
        <v>215</v>
      </c>
      <c r="Z26" s="101" t="s">
        <v>1353</v>
      </c>
      <c r="AA26" s="109" t="s">
        <v>1409</v>
      </c>
      <c r="AB26" s="98">
        <v>2.0</v>
      </c>
      <c r="AC26" s="98">
        <v>1.0</v>
      </c>
      <c r="AD26" s="100">
        <f t="shared" si="6"/>
        <v>2</v>
      </c>
      <c r="AE26" s="100" t="str">
        <f t="shared" si="7"/>
        <v>Bajo</v>
      </c>
      <c r="AF26" s="98">
        <v>25.0</v>
      </c>
      <c r="AG26" s="100">
        <f t="shared" si="8"/>
        <v>50</v>
      </c>
      <c r="AH26" s="100" t="str">
        <f t="shared" si="9"/>
        <v>lll</v>
      </c>
    </row>
    <row r="27" ht="106.5" customHeight="1">
      <c r="A27" s="88"/>
      <c r="C27" s="88"/>
      <c r="D27" s="88"/>
      <c r="E27" s="173" t="s">
        <v>214</v>
      </c>
      <c r="F27" s="101" t="s">
        <v>1355</v>
      </c>
      <c r="G27" s="101" t="s">
        <v>219</v>
      </c>
      <c r="H27" s="101" t="s">
        <v>908</v>
      </c>
      <c r="I27" s="101" t="s">
        <v>1410</v>
      </c>
      <c r="J27" s="101" t="s">
        <v>1411</v>
      </c>
      <c r="K27" s="101" t="s">
        <v>1200</v>
      </c>
      <c r="L27" s="98">
        <v>2.0</v>
      </c>
      <c r="M27" s="98">
        <v>3.0</v>
      </c>
      <c r="N27" s="100">
        <f t="shared" si="1"/>
        <v>6</v>
      </c>
      <c r="O27" s="100" t="str">
        <f t="shared" si="2"/>
        <v>Medio</v>
      </c>
      <c r="P27" s="98">
        <v>25.0</v>
      </c>
      <c r="Q27" s="100">
        <f t="shared" si="3"/>
        <v>150</v>
      </c>
      <c r="R27" s="100" t="str">
        <f t="shared" si="4"/>
        <v>ll</v>
      </c>
      <c r="S27" s="100" t="str">
        <f t="shared" si="5"/>
        <v>Aceptable con control especifico</v>
      </c>
      <c r="T27" s="101">
        <v>1.0</v>
      </c>
      <c r="U27" s="101" t="s">
        <v>910</v>
      </c>
      <c r="V27" s="101" t="s">
        <v>214</v>
      </c>
      <c r="W27" s="101" t="s">
        <v>215</v>
      </c>
      <c r="X27" s="101" t="s">
        <v>215</v>
      </c>
      <c r="Y27" s="101" t="s">
        <v>1359</v>
      </c>
      <c r="Z27" s="101" t="s">
        <v>1360</v>
      </c>
      <c r="AA27" s="101" t="s">
        <v>215</v>
      </c>
      <c r="AB27" s="98">
        <v>2.0</v>
      </c>
      <c r="AC27" s="98">
        <v>2.0</v>
      </c>
      <c r="AD27" s="100">
        <f t="shared" si="6"/>
        <v>4</v>
      </c>
      <c r="AE27" s="100" t="str">
        <f t="shared" si="7"/>
        <v>Bajo</v>
      </c>
      <c r="AF27" s="98">
        <v>25.0</v>
      </c>
      <c r="AG27" s="100">
        <f t="shared" si="8"/>
        <v>100</v>
      </c>
      <c r="AH27" s="100" t="str">
        <f t="shared" si="9"/>
        <v>lll</v>
      </c>
    </row>
    <row r="28" ht="106.5" customHeight="1">
      <c r="A28" s="88"/>
      <c r="C28" s="88"/>
      <c r="D28" s="88"/>
      <c r="E28" s="173" t="s">
        <v>214</v>
      </c>
      <c r="F28" s="101" t="s">
        <v>1362</v>
      </c>
      <c r="G28" s="101" t="s">
        <v>269</v>
      </c>
      <c r="H28" s="101" t="s">
        <v>1363</v>
      </c>
      <c r="I28" s="101" t="s">
        <v>211</v>
      </c>
      <c r="J28" s="101" t="s">
        <v>1412</v>
      </c>
      <c r="K28" s="101" t="s">
        <v>211</v>
      </c>
      <c r="L28" s="98">
        <v>2.0</v>
      </c>
      <c r="M28" s="98">
        <v>2.0</v>
      </c>
      <c r="N28" s="100">
        <f t="shared" si="1"/>
        <v>4</v>
      </c>
      <c r="O28" s="100" t="str">
        <f t="shared" si="2"/>
        <v>Bajo</v>
      </c>
      <c r="P28" s="98">
        <v>25.0</v>
      </c>
      <c r="Q28" s="100">
        <f t="shared" si="3"/>
        <v>100</v>
      </c>
      <c r="R28" s="100" t="str">
        <f t="shared" si="4"/>
        <v>lll</v>
      </c>
      <c r="S28" s="100" t="str">
        <f t="shared" si="5"/>
        <v>Mejorable</v>
      </c>
      <c r="T28" s="101">
        <v>1.0</v>
      </c>
      <c r="U28" s="101" t="s">
        <v>1366</v>
      </c>
      <c r="V28" s="101" t="s">
        <v>214</v>
      </c>
      <c r="W28" s="101" t="s">
        <v>215</v>
      </c>
      <c r="X28" s="101" t="s">
        <v>215</v>
      </c>
      <c r="Y28" s="101" t="s">
        <v>1368</v>
      </c>
      <c r="Z28" s="101" t="s">
        <v>1369</v>
      </c>
      <c r="AA28" s="101" t="s">
        <v>1370</v>
      </c>
      <c r="AB28" s="98">
        <v>2.0</v>
      </c>
      <c r="AC28" s="98">
        <v>2.0</v>
      </c>
      <c r="AD28" s="100">
        <f t="shared" si="6"/>
        <v>4</v>
      </c>
      <c r="AE28" s="100" t="str">
        <f t="shared" si="7"/>
        <v>Bajo</v>
      </c>
      <c r="AF28" s="98">
        <v>25.0</v>
      </c>
      <c r="AG28" s="100">
        <f t="shared" si="8"/>
        <v>100</v>
      </c>
      <c r="AH28" s="100" t="str">
        <f t="shared" si="9"/>
        <v>lll</v>
      </c>
    </row>
    <row r="29" ht="106.5" customHeight="1">
      <c r="A29" s="88"/>
      <c r="C29" s="88"/>
      <c r="D29" s="88"/>
      <c r="E29" s="173" t="s">
        <v>214</v>
      </c>
      <c r="F29" s="101" t="s">
        <v>1379</v>
      </c>
      <c r="G29" s="101" t="s">
        <v>225</v>
      </c>
      <c r="H29" s="101" t="s">
        <v>1380</v>
      </c>
      <c r="I29" s="101" t="s">
        <v>1381</v>
      </c>
      <c r="J29" s="101" t="s">
        <v>241</v>
      </c>
      <c r="K29" s="101" t="s">
        <v>1382</v>
      </c>
      <c r="L29" s="98">
        <v>2.0</v>
      </c>
      <c r="M29" s="98">
        <v>1.0</v>
      </c>
      <c r="N29" s="100">
        <f t="shared" si="1"/>
        <v>2</v>
      </c>
      <c r="O29" s="100" t="str">
        <f t="shared" si="2"/>
        <v>Bajo</v>
      </c>
      <c r="P29" s="98">
        <v>10.0</v>
      </c>
      <c r="Q29" s="100">
        <f t="shared" si="3"/>
        <v>20</v>
      </c>
      <c r="R29" s="100" t="str">
        <f t="shared" si="4"/>
        <v>lV</v>
      </c>
      <c r="S29" s="100" t="str">
        <f t="shared" si="5"/>
        <v>Aceptable</v>
      </c>
      <c r="T29" s="101">
        <v>3.0</v>
      </c>
      <c r="U29" s="101" t="s">
        <v>1383</v>
      </c>
      <c r="V29" s="101" t="s">
        <v>214</v>
      </c>
      <c r="W29" s="101" t="s">
        <v>215</v>
      </c>
      <c r="X29" s="101" t="s">
        <v>215</v>
      </c>
      <c r="Y29" s="101" t="s">
        <v>215</v>
      </c>
      <c r="Z29" s="101" t="s">
        <v>1378</v>
      </c>
      <c r="AA29" s="101" t="s">
        <v>215</v>
      </c>
      <c r="AB29" s="98">
        <v>2.0</v>
      </c>
      <c r="AC29" s="98">
        <v>1.0</v>
      </c>
      <c r="AD29" s="100">
        <f t="shared" si="6"/>
        <v>2</v>
      </c>
      <c r="AE29" s="100" t="str">
        <f t="shared" si="7"/>
        <v>Bajo</v>
      </c>
      <c r="AF29" s="98">
        <v>10.0</v>
      </c>
      <c r="AG29" s="100">
        <f t="shared" si="8"/>
        <v>20</v>
      </c>
      <c r="AH29" s="100" t="str">
        <f t="shared" si="9"/>
        <v>lV</v>
      </c>
    </row>
    <row r="30" ht="106.5" customHeight="1">
      <c r="A30" s="88"/>
      <c r="C30" s="91"/>
      <c r="D30" s="91"/>
      <c r="E30" s="173" t="s">
        <v>214</v>
      </c>
      <c r="F30" s="101" t="s">
        <v>1385</v>
      </c>
      <c r="G30" s="101" t="s">
        <v>330</v>
      </c>
      <c r="H30" s="101" t="s">
        <v>1386</v>
      </c>
      <c r="I30" s="173" t="s">
        <v>211</v>
      </c>
      <c r="J30" s="101" t="s">
        <v>211</v>
      </c>
      <c r="K30" s="101" t="s">
        <v>211</v>
      </c>
      <c r="L30" s="98">
        <v>2.0</v>
      </c>
      <c r="M30" s="98">
        <v>3.0</v>
      </c>
      <c r="N30" s="100">
        <f t="shared" si="1"/>
        <v>6</v>
      </c>
      <c r="O30" s="100" t="str">
        <f t="shared" si="2"/>
        <v>Medio</v>
      </c>
      <c r="P30" s="98">
        <v>25.0</v>
      </c>
      <c r="Q30" s="100">
        <f t="shared" si="3"/>
        <v>150</v>
      </c>
      <c r="R30" s="100" t="str">
        <f t="shared" si="4"/>
        <v>ll</v>
      </c>
      <c r="S30" s="100" t="str">
        <f t="shared" si="5"/>
        <v>Aceptable con control especifico</v>
      </c>
      <c r="T30" s="101">
        <v>1.0</v>
      </c>
      <c r="U30" s="101" t="s">
        <v>1388</v>
      </c>
      <c r="V30" s="101" t="s">
        <v>207</v>
      </c>
      <c r="W30" s="101" t="s">
        <v>215</v>
      </c>
      <c r="X30" s="101" t="s">
        <v>215</v>
      </c>
      <c r="Y30" s="101" t="s">
        <v>215</v>
      </c>
      <c r="Z30" s="101" t="s">
        <v>1384</v>
      </c>
      <c r="AA30" s="101" t="s">
        <v>215</v>
      </c>
      <c r="AB30" s="98">
        <v>2.0</v>
      </c>
      <c r="AC30" s="98">
        <v>2.0</v>
      </c>
      <c r="AD30" s="100">
        <f t="shared" si="6"/>
        <v>4</v>
      </c>
      <c r="AE30" s="100" t="str">
        <f t="shared" si="7"/>
        <v>Bajo</v>
      </c>
      <c r="AF30" s="98">
        <v>60.0</v>
      </c>
      <c r="AG30" s="100">
        <f t="shared" si="8"/>
        <v>240</v>
      </c>
      <c r="AH30" s="100" t="str">
        <f t="shared" si="9"/>
        <v>ll</v>
      </c>
    </row>
    <row r="31" ht="106.5" customHeight="1">
      <c r="A31" s="88"/>
      <c r="C31" s="94" t="s">
        <v>1407</v>
      </c>
      <c r="D31" s="192" t="s">
        <v>1856</v>
      </c>
      <c r="E31" s="173" t="s">
        <v>214</v>
      </c>
      <c r="F31" s="101" t="s">
        <v>1337</v>
      </c>
      <c r="G31" s="101" t="s">
        <v>781</v>
      </c>
      <c r="H31" s="173" t="s">
        <v>1338</v>
      </c>
      <c r="I31" s="249" t="s">
        <v>1339</v>
      </c>
      <c r="J31" s="101" t="s">
        <v>211</v>
      </c>
      <c r="K31" s="101" t="s">
        <v>211</v>
      </c>
      <c r="L31" s="98">
        <v>2.0</v>
      </c>
      <c r="M31" s="98">
        <v>2.0</v>
      </c>
      <c r="N31" s="100">
        <f t="shared" si="1"/>
        <v>4</v>
      </c>
      <c r="O31" s="100" t="str">
        <f t="shared" si="2"/>
        <v>Bajo</v>
      </c>
      <c r="P31" s="98">
        <v>25.0</v>
      </c>
      <c r="Q31" s="100">
        <f t="shared" si="3"/>
        <v>100</v>
      </c>
      <c r="R31" s="100" t="str">
        <f t="shared" si="4"/>
        <v>lll</v>
      </c>
      <c r="S31" s="100" t="str">
        <f t="shared" si="5"/>
        <v>Mejorable</v>
      </c>
      <c r="T31" s="101">
        <v>3.0</v>
      </c>
      <c r="U31" s="101" t="s">
        <v>1340</v>
      </c>
      <c r="V31" s="101" t="s">
        <v>272</v>
      </c>
      <c r="W31" s="101" t="s">
        <v>215</v>
      </c>
      <c r="X31" s="101" t="s">
        <v>215</v>
      </c>
      <c r="Y31" s="101" t="s">
        <v>215</v>
      </c>
      <c r="Z31" s="101" t="s">
        <v>1389</v>
      </c>
      <c r="AA31" s="101" t="s">
        <v>1390</v>
      </c>
      <c r="AB31" s="98">
        <v>2.0</v>
      </c>
      <c r="AC31" s="98">
        <v>2.0</v>
      </c>
      <c r="AD31" s="100">
        <f t="shared" si="6"/>
        <v>4</v>
      </c>
      <c r="AE31" s="100" t="str">
        <f t="shared" si="7"/>
        <v>Bajo</v>
      </c>
      <c r="AF31" s="98">
        <v>25.0</v>
      </c>
      <c r="AG31" s="100">
        <f t="shared" si="8"/>
        <v>100</v>
      </c>
      <c r="AH31" s="100" t="str">
        <f t="shared" si="9"/>
        <v>lll</v>
      </c>
    </row>
    <row r="32" ht="106.5" customHeight="1">
      <c r="A32" s="88"/>
      <c r="C32" s="88"/>
      <c r="D32" s="88"/>
      <c r="E32" s="173" t="s">
        <v>214</v>
      </c>
      <c r="F32" s="101" t="s">
        <v>1337</v>
      </c>
      <c r="G32" s="101" t="s">
        <v>1344</v>
      </c>
      <c r="H32" s="101" t="s">
        <v>1345</v>
      </c>
      <c r="I32" s="101" t="s">
        <v>211</v>
      </c>
      <c r="J32" s="173" t="s">
        <v>241</v>
      </c>
      <c r="K32" s="173" t="s">
        <v>211</v>
      </c>
      <c r="L32" s="98">
        <v>2.0</v>
      </c>
      <c r="M32" s="98">
        <v>2.0</v>
      </c>
      <c r="N32" s="100">
        <f t="shared" si="1"/>
        <v>4</v>
      </c>
      <c r="O32" s="100" t="str">
        <f t="shared" si="2"/>
        <v>Bajo</v>
      </c>
      <c r="P32" s="98">
        <v>25.0</v>
      </c>
      <c r="Q32" s="100">
        <f t="shared" si="3"/>
        <v>100</v>
      </c>
      <c r="R32" s="100" t="str">
        <f t="shared" si="4"/>
        <v>lll</v>
      </c>
      <c r="S32" s="100" t="str">
        <f t="shared" si="5"/>
        <v>Mejorable</v>
      </c>
      <c r="T32" s="101">
        <v>3.0</v>
      </c>
      <c r="U32" s="101" t="s">
        <v>1346</v>
      </c>
      <c r="V32" s="101" t="s">
        <v>272</v>
      </c>
      <c r="W32" s="101" t="s">
        <v>215</v>
      </c>
      <c r="X32" s="101" t="s">
        <v>215</v>
      </c>
      <c r="Y32" s="101" t="s">
        <v>215</v>
      </c>
      <c r="Z32" s="101" t="s">
        <v>1347</v>
      </c>
      <c r="AA32" s="101" t="s">
        <v>1348</v>
      </c>
      <c r="AB32" s="98">
        <v>2.0</v>
      </c>
      <c r="AC32" s="98">
        <v>2.0</v>
      </c>
      <c r="AD32" s="100">
        <f t="shared" si="6"/>
        <v>4</v>
      </c>
      <c r="AE32" s="100" t="str">
        <f t="shared" si="7"/>
        <v>Bajo</v>
      </c>
      <c r="AF32" s="98">
        <v>25.0</v>
      </c>
      <c r="AG32" s="100">
        <f t="shared" si="8"/>
        <v>100</v>
      </c>
      <c r="AH32" s="100" t="str">
        <f t="shared" si="9"/>
        <v>lll</v>
      </c>
    </row>
    <row r="33" ht="106.5" customHeight="1">
      <c r="A33" s="88"/>
      <c r="C33" s="88"/>
      <c r="D33" s="88"/>
      <c r="E33" s="173" t="s">
        <v>214</v>
      </c>
      <c r="F33" s="101" t="s">
        <v>453</v>
      </c>
      <c r="G33" s="101" t="s">
        <v>771</v>
      </c>
      <c r="H33" s="101" t="s">
        <v>1349</v>
      </c>
      <c r="I33" s="173" t="s">
        <v>211</v>
      </c>
      <c r="J33" s="173" t="s">
        <v>211</v>
      </c>
      <c r="K33" s="101" t="s">
        <v>1416</v>
      </c>
      <c r="L33" s="98">
        <v>2.0</v>
      </c>
      <c r="M33" s="98">
        <v>2.0</v>
      </c>
      <c r="N33" s="100">
        <f t="shared" si="1"/>
        <v>4</v>
      </c>
      <c r="O33" s="100" t="str">
        <f t="shared" si="2"/>
        <v>Bajo</v>
      </c>
      <c r="P33" s="98">
        <v>25.0</v>
      </c>
      <c r="Q33" s="100">
        <f t="shared" si="3"/>
        <v>100</v>
      </c>
      <c r="R33" s="100" t="str">
        <f t="shared" si="4"/>
        <v>lll</v>
      </c>
      <c r="S33" s="100" t="str">
        <f t="shared" si="5"/>
        <v>Mejorable</v>
      </c>
      <c r="T33" s="101">
        <v>3.0</v>
      </c>
      <c r="U33" s="101" t="s">
        <v>1351</v>
      </c>
      <c r="V33" s="101" t="s">
        <v>214</v>
      </c>
      <c r="W33" s="101" t="s">
        <v>215</v>
      </c>
      <c r="X33" s="101" t="s">
        <v>215</v>
      </c>
      <c r="Y33" s="101" t="s">
        <v>215</v>
      </c>
      <c r="Z33" s="101" t="s">
        <v>1353</v>
      </c>
      <c r="AA33" s="101" t="s">
        <v>1354</v>
      </c>
      <c r="AB33" s="98">
        <v>2.0</v>
      </c>
      <c r="AC33" s="98">
        <v>2.0</v>
      </c>
      <c r="AD33" s="100">
        <f t="shared" si="6"/>
        <v>4</v>
      </c>
      <c r="AE33" s="100" t="str">
        <f t="shared" si="7"/>
        <v>Bajo</v>
      </c>
      <c r="AF33" s="98">
        <v>25.0</v>
      </c>
      <c r="AG33" s="100">
        <f t="shared" si="8"/>
        <v>100</v>
      </c>
      <c r="AH33" s="100" t="str">
        <f t="shared" si="9"/>
        <v>lll</v>
      </c>
    </row>
    <row r="34" ht="106.5" customHeight="1">
      <c r="A34" s="88"/>
      <c r="C34" s="88"/>
      <c r="D34" s="88"/>
      <c r="E34" s="173" t="s">
        <v>214</v>
      </c>
      <c r="F34" s="101" t="s">
        <v>1355</v>
      </c>
      <c r="G34" s="101" t="s">
        <v>219</v>
      </c>
      <c r="H34" s="101" t="s">
        <v>908</v>
      </c>
      <c r="I34" s="101" t="s">
        <v>1410</v>
      </c>
      <c r="J34" s="101" t="s">
        <v>1411</v>
      </c>
      <c r="K34" s="101" t="s">
        <v>1200</v>
      </c>
      <c r="L34" s="98">
        <v>2.0</v>
      </c>
      <c r="M34" s="98">
        <v>2.0</v>
      </c>
      <c r="N34" s="100">
        <f t="shared" si="1"/>
        <v>4</v>
      </c>
      <c r="O34" s="100" t="str">
        <f t="shared" si="2"/>
        <v>Bajo</v>
      </c>
      <c r="P34" s="98">
        <v>25.0</v>
      </c>
      <c r="Q34" s="100">
        <f t="shared" si="3"/>
        <v>100</v>
      </c>
      <c r="R34" s="100" t="str">
        <f t="shared" si="4"/>
        <v>lll</v>
      </c>
      <c r="S34" s="100" t="str">
        <f t="shared" si="5"/>
        <v>Mejorable</v>
      </c>
      <c r="T34" s="101">
        <v>3.0</v>
      </c>
      <c r="U34" s="101" t="s">
        <v>910</v>
      </c>
      <c r="V34" s="101" t="s">
        <v>214</v>
      </c>
      <c r="W34" s="101" t="s">
        <v>215</v>
      </c>
      <c r="X34" s="101" t="s">
        <v>215</v>
      </c>
      <c r="Y34" s="101" t="s">
        <v>1373</v>
      </c>
      <c r="Z34" s="101" t="s">
        <v>1360</v>
      </c>
      <c r="AA34" s="101" t="s">
        <v>215</v>
      </c>
      <c r="AB34" s="98">
        <v>2.0</v>
      </c>
      <c r="AC34" s="98">
        <v>2.0</v>
      </c>
      <c r="AD34" s="100">
        <f t="shared" si="6"/>
        <v>4</v>
      </c>
      <c r="AE34" s="100" t="str">
        <f t="shared" si="7"/>
        <v>Bajo</v>
      </c>
      <c r="AF34" s="98">
        <v>25.0</v>
      </c>
      <c r="AG34" s="100">
        <f t="shared" si="8"/>
        <v>100</v>
      </c>
      <c r="AH34" s="100" t="str">
        <f t="shared" si="9"/>
        <v>lll</v>
      </c>
    </row>
    <row r="35" ht="106.5" customHeight="1">
      <c r="A35" s="88"/>
      <c r="C35" s="88"/>
      <c r="D35" s="88"/>
      <c r="E35" s="173" t="s">
        <v>214</v>
      </c>
      <c r="F35" s="101" t="s">
        <v>1362</v>
      </c>
      <c r="G35" s="101" t="s">
        <v>269</v>
      </c>
      <c r="H35" s="101" t="s">
        <v>1363</v>
      </c>
      <c r="I35" s="173" t="s">
        <v>945</v>
      </c>
      <c r="J35" s="173" t="s">
        <v>1417</v>
      </c>
      <c r="K35" s="173" t="s">
        <v>945</v>
      </c>
      <c r="L35" s="98">
        <v>2.0</v>
      </c>
      <c r="M35" s="98">
        <v>2.0</v>
      </c>
      <c r="N35" s="100">
        <f t="shared" si="1"/>
        <v>4</v>
      </c>
      <c r="O35" s="100" t="str">
        <f t="shared" si="2"/>
        <v>Bajo</v>
      </c>
      <c r="P35" s="98">
        <v>25.0</v>
      </c>
      <c r="Q35" s="100">
        <f t="shared" si="3"/>
        <v>100</v>
      </c>
      <c r="R35" s="100" t="str">
        <f t="shared" si="4"/>
        <v>lll</v>
      </c>
      <c r="S35" s="100" t="str">
        <f t="shared" si="5"/>
        <v>Mejorable</v>
      </c>
      <c r="T35" s="101">
        <v>3.0</v>
      </c>
      <c r="U35" s="101" t="s">
        <v>1366</v>
      </c>
      <c r="V35" s="101" t="s">
        <v>214</v>
      </c>
      <c r="W35" s="101" t="s">
        <v>215</v>
      </c>
      <c r="X35" s="101" t="s">
        <v>215</v>
      </c>
      <c r="Y35" s="101" t="s">
        <v>215</v>
      </c>
      <c r="Z35" s="101" t="s">
        <v>1369</v>
      </c>
      <c r="AA35" s="101" t="s">
        <v>1370</v>
      </c>
      <c r="AB35" s="98">
        <v>2.0</v>
      </c>
      <c r="AC35" s="98">
        <v>2.0</v>
      </c>
      <c r="AD35" s="100">
        <f t="shared" si="6"/>
        <v>4</v>
      </c>
      <c r="AE35" s="100" t="str">
        <f t="shared" si="7"/>
        <v>Bajo</v>
      </c>
      <c r="AF35" s="98">
        <v>60.0</v>
      </c>
      <c r="AG35" s="100">
        <f t="shared" si="8"/>
        <v>240</v>
      </c>
      <c r="AH35" s="100" t="str">
        <f t="shared" si="9"/>
        <v>ll</v>
      </c>
    </row>
    <row r="36" ht="106.5" customHeight="1">
      <c r="A36" s="88"/>
      <c r="C36" s="88"/>
      <c r="D36" s="88"/>
      <c r="E36" s="101" t="s">
        <v>214</v>
      </c>
      <c r="F36" s="101" t="s">
        <v>1374</v>
      </c>
      <c r="G36" s="101" t="s">
        <v>225</v>
      </c>
      <c r="H36" s="101" t="s">
        <v>1375</v>
      </c>
      <c r="I36" s="101" t="s">
        <v>241</v>
      </c>
      <c r="J36" s="101" t="s">
        <v>211</v>
      </c>
      <c r="K36" s="101" t="s">
        <v>1376</v>
      </c>
      <c r="L36" s="98">
        <v>2.0</v>
      </c>
      <c r="M36" s="98">
        <v>1.0</v>
      </c>
      <c r="N36" s="100">
        <f t="shared" si="1"/>
        <v>2</v>
      </c>
      <c r="O36" s="100" t="str">
        <f t="shared" si="2"/>
        <v>Bajo</v>
      </c>
      <c r="P36" s="98">
        <v>25.0</v>
      </c>
      <c r="Q36" s="100">
        <f t="shared" si="3"/>
        <v>50</v>
      </c>
      <c r="R36" s="100" t="str">
        <f t="shared" si="4"/>
        <v>lll</v>
      </c>
      <c r="S36" s="100" t="str">
        <f t="shared" si="5"/>
        <v>Mejorable</v>
      </c>
      <c r="T36" s="101">
        <v>3.0</v>
      </c>
      <c r="U36" s="101" t="s">
        <v>1377</v>
      </c>
      <c r="V36" s="101" t="s">
        <v>214</v>
      </c>
      <c r="W36" s="101" t="s">
        <v>215</v>
      </c>
      <c r="X36" s="101" t="s">
        <v>215</v>
      </c>
      <c r="Y36" s="101" t="s">
        <v>215</v>
      </c>
      <c r="Z36" s="101" t="s">
        <v>1413</v>
      </c>
      <c r="AA36" s="101" t="s">
        <v>215</v>
      </c>
      <c r="AB36" s="98">
        <v>2.0</v>
      </c>
      <c r="AC36" s="98">
        <v>1.0</v>
      </c>
      <c r="AD36" s="100">
        <f t="shared" si="6"/>
        <v>2</v>
      </c>
      <c r="AE36" s="100" t="str">
        <f t="shared" si="7"/>
        <v>Bajo</v>
      </c>
      <c r="AF36" s="98">
        <v>25.0</v>
      </c>
      <c r="AG36" s="100">
        <f t="shared" si="8"/>
        <v>50</v>
      </c>
      <c r="AH36" s="100" t="str">
        <f t="shared" si="9"/>
        <v>lll</v>
      </c>
    </row>
    <row r="37" ht="106.5" customHeight="1">
      <c r="A37" s="88"/>
      <c r="C37" s="88"/>
      <c r="D37" s="88"/>
      <c r="E37" s="173" t="s">
        <v>214</v>
      </c>
      <c r="F37" s="101" t="s">
        <v>1379</v>
      </c>
      <c r="G37" s="101" t="s">
        <v>225</v>
      </c>
      <c r="H37" s="101" t="s">
        <v>1380</v>
      </c>
      <c r="I37" s="101" t="s">
        <v>1381</v>
      </c>
      <c r="J37" s="101" t="s">
        <v>241</v>
      </c>
      <c r="K37" s="101" t="s">
        <v>1382</v>
      </c>
      <c r="L37" s="98">
        <v>2.0</v>
      </c>
      <c r="M37" s="98">
        <v>1.0</v>
      </c>
      <c r="N37" s="100">
        <f t="shared" si="1"/>
        <v>2</v>
      </c>
      <c r="O37" s="100" t="str">
        <f t="shared" si="2"/>
        <v>Bajo</v>
      </c>
      <c r="P37" s="98">
        <v>10.0</v>
      </c>
      <c r="Q37" s="100">
        <f t="shared" si="3"/>
        <v>20</v>
      </c>
      <c r="R37" s="100" t="str">
        <f t="shared" si="4"/>
        <v>lV</v>
      </c>
      <c r="S37" s="100" t="str">
        <f t="shared" si="5"/>
        <v>Aceptable</v>
      </c>
      <c r="T37" s="101">
        <v>3.0</v>
      </c>
      <c r="U37" s="101" t="s">
        <v>1383</v>
      </c>
      <c r="V37" s="101" t="s">
        <v>214</v>
      </c>
      <c r="W37" s="101" t="s">
        <v>215</v>
      </c>
      <c r="X37" s="101" t="s">
        <v>215</v>
      </c>
      <c r="Y37" s="101" t="s">
        <v>215</v>
      </c>
      <c r="Z37" s="101" t="s">
        <v>1378</v>
      </c>
      <c r="AA37" s="101" t="s">
        <v>215</v>
      </c>
      <c r="AB37" s="98">
        <v>2.0</v>
      </c>
      <c r="AC37" s="98">
        <v>1.0</v>
      </c>
      <c r="AD37" s="100">
        <f t="shared" si="6"/>
        <v>2</v>
      </c>
      <c r="AE37" s="100" t="str">
        <f t="shared" si="7"/>
        <v>Bajo</v>
      </c>
      <c r="AF37" s="98">
        <v>10.0</v>
      </c>
      <c r="AG37" s="100">
        <f t="shared" si="8"/>
        <v>20</v>
      </c>
      <c r="AH37" s="100" t="str">
        <f t="shared" si="9"/>
        <v>lV</v>
      </c>
    </row>
    <row r="38" ht="106.5" customHeight="1">
      <c r="A38" s="88"/>
      <c r="C38" s="91"/>
      <c r="D38" s="91"/>
      <c r="E38" s="173" t="s">
        <v>214</v>
      </c>
      <c r="F38" s="101" t="s">
        <v>1385</v>
      </c>
      <c r="G38" s="101" t="s">
        <v>330</v>
      </c>
      <c r="H38" s="101" t="s">
        <v>1386</v>
      </c>
      <c r="I38" s="173" t="s">
        <v>211</v>
      </c>
      <c r="J38" s="101" t="s">
        <v>211</v>
      </c>
      <c r="K38" s="101" t="s">
        <v>211</v>
      </c>
      <c r="L38" s="98">
        <v>2.0</v>
      </c>
      <c r="M38" s="98">
        <v>2.0</v>
      </c>
      <c r="N38" s="100">
        <f t="shared" si="1"/>
        <v>4</v>
      </c>
      <c r="O38" s="100" t="str">
        <f t="shared" si="2"/>
        <v>Bajo</v>
      </c>
      <c r="P38" s="98">
        <v>25.0</v>
      </c>
      <c r="Q38" s="100">
        <f t="shared" si="3"/>
        <v>100</v>
      </c>
      <c r="R38" s="100" t="str">
        <f t="shared" si="4"/>
        <v>lll</v>
      </c>
      <c r="S38" s="100" t="str">
        <f t="shared" si="5"/>
        <v>Mejorable</v>
      </c>
      <c r="T38" s="101">
        <v>3.0</v>
      </c>
      <c r="U38" s="101" t="s">
        <v>1388</v>
      </c>
      <c r="V38" s="101" t="s">
        <v>207</v>
      </c>
      <c r="W38" s="101" t="s">
        <v>215</v>
      </c>
      <c r="X38" s="101" t="s">
        <v>215</v>
      </c>
      <c r="Y38" s="101" t="s">
        <v>215</v>
      </c>
      <c r="Z38" s="101" t="s">
        <v>1384</v>
      </c>
      <c r="AA38" s="101" t="s">
        <v>215</v>
      </c>
      <c r="AB38" s="98">
        <v>2.0</v>
      </c>
      <c r="AC38" s="98">
        <v>2.0</v>
      </c>
      <c r="AD38" s="100">
        <f t="shared" si="6"/>
        <v>4</v>
      </c>
      <c r="AE38" s="100" t="str">
        <f t="shared" si="7"/>
        <v>Bajo</v>
      </c>
      <c r="AF38" s="98">
        <v>25.0</v>
      </c>
      <c r="AG38" s="100">
        <f t="shared" si="8"/>
        <v>100</v>
      </c>
      <c r="AH38" s="100" t="str">
        <f t="shared" si="9"/>
        <v>lll</v>
      </c>
    </row>
    <row r="39" ht="147.0" customHeight="1">
      <c r="A39" s="88"/>
      <c r="C39" s="308" t="s">
        <v>1857</v>
      </c>
      <c r="D39" s="192" t="s">
        <v>1858</v>
      </c>
      <c r="E39" s="173" t="s">
        <v>214</v>
      </c>
      <c r="F39" s="109" t="s">
        <v>1859</v>
      </c>
      <c r="G39" s="109" t="s">
        <v>1860</v>
      </c>
      <c r="H39" s="204" t="s">
        <v>1861</v>
      </c>
      <c r="I39" s="309" t="s">
        <v>1862</v>
      </c>
      <c r="J39" s="109" t="s">
        <v>1863</v>
      </c>
      <c r="K39" s="109" t="s">
        <v>1864</v>
      </c>
      <c r="L39" s="98">
        <v>2.0</v>
      </c>
      <c r="M39" s="99">
        <v>4.0</v>
      </c>
      <c r="N39" s="100">
        <f t="shared" si="1"/>
        <v>8</v>
      </c>
      <c r="O39" s="100" t="str">
        <f t="shared" si="2"/>
        <v>Medio</v>
      </c>
      <c r="P39" s="98">
        <v>25.0</v>
      </c>
      <c r="Q39" s="100">
        <f t="shared" si="3"/>
        <v>200</v>
      </c>
      <c r="R39" s="100" t="str">
        <f t="shared" si="4"/>
        <v>ll</v>
      </c>
      <c r="S39" s="100" t="str">
        <f t="shared" si="5"/>
        <v>Aceptable con control especifico</v>
      </c>
      <c r="T39" s="101">
        <v>5.0</v>
      </c>
      <c r="U39" s="109" t="s">
        <v>1562</v>
      </c>
      <c r="V39" s="101" t="s">
        <v>272</v>
      </c>
      <c r="W39" s="101" t="s">
        <v>215</v>
      </c>
      <c r="X39" s="101" t="s">
        <v>215</v>
      </c>
      <c r="Y39" s="109" t="s">
        <v>1865</v>
      </c>
      <c r="Z39" s="101"/>
      <c r="AA39" s="109" t="s">
        <v>215</v>
      </c>
      <c r="AB39" s="98">
        <v>2.0</v>
      </c>
      <c r="AC39" s="98">
        <v>2.0</v>
      </c>
      <c r="AD39" s="100">
        <f t="shared" si="6"/>
        <v>4</v>
      </c>
      <c r="AE39" s="100" t="str">
        <f t="shared" si="7"/>
        <v>Bajo</v>
      </c>
      <c r="AF39" s="98">
        <v>60.0</v>
      </c>
      <c r="AG39" s="100">
        <f t="shared" si="8"/>
        <v>240</v>
      </c>
      <c r="AH39" s="100" t="str">
        <f t="shared" si="9"/>
        <v>ll</v>
      </c>
    </row>
    <row r="40" ht="150.0" customHeight="1">
      <c r="A40" s="88"/>
      <c r="C40" s="70"/>
      <c r="D40" s="88"/>
      <c r="E40" s="173" t="s">
        <v>214</v>
      </c>
      <c r="F40" s="109" t="s">
        <v>1866</v>
      </c>
      <c r="G40" s="109" t="s">
        <v>1867</v>
      </c>
      <c r="H40" s="109" t="s">
        <v>1868</v>
      </c>
      <c r="I40" s="101" t="s">
        <v>211</v>
      </c>
      <c r="J40" s="204" t="s">
        <v>1869</v>
      </c>
      <c r="K40" s="204" t="s">
        <v>1870</v>
      </c>
      <c r="L40" s="98">
        <v>2.0</v>
      </c>
      <c r="M40" s="99">
        <v>3.0</v>
      </c>
      <c r="N40" s="100">
        <f t="shared" si="1"/>
        <v>6</v>
      </c>
      <c r="O40" s="100" t="str">
        <f t="shared" si="2"/>
        <v>Medio</v>
      </c>
      <c r="P40" s="98">
        <v>25.0</v>
      </c>
      <c r="Q40" s="100">
        <f t="shared" si="3"/>
        <v>150</v>
      </c>
      <c r="R40" s="100" t="str">
        <f t="shared" si="4"/>
        <v>ll</v>
      </c>
      <c r="S40" s="100" t="str">
        <f t="shared" si="5"/>
        <v>Aceptable con control especifico</v>
      </c>
      <c r="T40" s="101">
        <v>5.0</v>
      </c>
      <c r="U40" s="101" t="s">
        <v>1346</v>
      </c>
      <c r="V40" s="101" t="s">
        <v>272</v>
      </c>
      <c r="W40" s="101" t="s">
        <v>215</v>
      </c>
      <c r="X40" s="101" t="s">
        <v>215</v>
      </c>
      <c r="Y40" s="101" t="s">
        <v>215</v>
      </c>
      <c r="Z40" s="109" t="s">
        <v>1871</v>
      </c>
      <c r="AA40" s="101" t="s">
        <v>1390</v>
      </c>
      <c r="AB40" s="98">
        <v>2.0</v>
      </c>
      <c r="AC40" s="98">
        <v>2.0</v>
      </c>
      <c r="AD40" s="100">
        <f t="shared" si="6"/>
        <v>4</v>
      </c>
      <c r="AE40" s="100" t="str">
        <f t="shared" si="7"/>
        <v>Bajo</v>
      </c>
      <c r="AF40" s="98">
        <v>25.0</v>
      </c>
      <c r="AG40" s="100">
        <f t="shared" si="8"/>
        <v>100</v>
      </c>
      <c r="AH40" s="100" t="str">
        <f t="shared" si="9"/>
        <v>lll</v>
      </c>
    </row>
    <row r="41" ht="106.5" customHeight="1">
      <c r="A41" s="88"/>
      <c r="C41" s="70"/>
      <c r="D41" s="88"/>
      <c r="E41" s="173" t="s">
        <v>214</v>
      </c>
      <c r="F41" s="109" t="s">
        <v>1872</v>
      </c>
      <c r="G41" s="109" t="s">
        <v>1873</v>
      </c>
      <c r="H41" s="109" t="s">
        <v>1874</v>
      </c>
      <c r="I41" s="101" t="s">
        <v>211</v>
      </c>
      <c r="J41" s="109" t="s">
        <v>1875</v>
      </c>
      <c r="K41" s="109" t="s">
        <v>1876</v>
      </c>
      <c r="L41" s="98">
        <v>2.0</v>
      </c>
      <c r="M41" s="99">
        <v>1.0</v>
      </c>
      <c r="N41" s="100">
        <f t="shared" si="1"/>
        <v>2</v>
      </c>
      <c r="O41" s="100" t="str">
        <f t="shared" si="2"/>
        <v>Bajo</v>
      </c>
      <c r="P41" s="98">
        <v>25.0</v>
      </c>
      <c r="Q41" s="100">
        <f t="shared" si="3"/>
        <v>50</v>
      </c>
      <c r="R41" s="100" t="str">
        <f t="shared" si="4"/>
        <v>lll</v>
      </c>
      <c r="S41" s="100" t="str">
        <f t="shared" si="5"/>
        <v>Mejorable</v>
      </c>
      <c r="T41" s="101">
        <v>5.0</v>
      </c>
      <c r="U41" s="101"/>
      <c r="V41" s="101" t="s">
        <v>214</v>
      </c>
      <c r="W41" s="101" t="s">
        <v>215</v>
      </c>
      <c r="X41" s="101" t="s">
        <v>215</v>
      </c>
      <c r="Y41" s="101" t="s">
        <v>215</v>
      </c>
      <c r="Z41" s="109" t="s">
        <v>1877</v>
      </c>
      <c r="AA41" s="101" t="s">
        <v>215</v>
      </c>
      <c r="AB41" s="98">
        <v>2.0</v>
      </c>
      <c r="AC41" s="98">
        <v>2.0</v>
      </c>
      <c r="AD41" s="100">
        <f t="shared" si="6"/>
        <v>4</v>
      </c>
      <c r="AE41" s="100" t="str">
        <f t="shared" si="7"/>
        <v>Bajo</v>
      </c>
      <c r="AF41" s="98">
        <v>25.0</v>
      </c>
      <c r="AG41" s="100">
        <f t="shared" si="8"/>
        <v>100</v>
      </c>
      <c r="AH41" s="100" t="str">
        <f t="shared" si="9"/>
        <v>lll</v>
      </c>
    </row>
    <row r="42" ht="106.5" customHeight="1">
      <c r="A42" s="88"/>
      <c r="C42" s="70"/>
      <c r="D42" s="88"/>
      <c r="E42" s="173" t="s">
        <v>214</v>
      </c>
      <c r="F42" s="101" t="s">
        <v>1379</v>
      </c>
      <c r="G42" s="101" t="s">
        <v>225</v>
      </c>
      <c r="H42" s="101" t="s">
        <v>1380</v>
      </c>
      <c r="I42" s="101" t="s">
        <v>1381</v>
      </c>
      <c r="J42" s="101" t="s">
        <v>241</v>
      </c>
      <c r="K42" s="101" t="s">
        <v>1382</v>
      </c>
      <c r="L42" s="98">
        <v>2.0</v>
      </c>
      <c r="M42" s="98">
        <v>2.0</v>
      </c>
      <c r="N42" s="100">
        <f t="shared" si="1"/>
        <v>4</v>
      </c>
      <c r="O42" s="100" t="str">
        <f t="shared" si="2"/>
        <v>Bajo</v>
      </c>
      <c r="P42" s="98">
        <v>10.0</v>
      </c>
      <c r="Q42" s="100">
        <f t="shared" si="3"/>
        <v>40</v>
      </c>
      <c r="R42" s="100" t="str">
        <f t="shared" si="4"/>
        <v>lll</v>
      </c>
      <c r="S42" s="100" t="str">
        <f t="shared" si="5"/>
        <v>Mejorable</v>
      </c>
      <c r="T42" s="101">
        <v>3.0</v>
      </c>
      <c r="U42" s="101" t="s">
        <v>1383</v>
      </c>
      <c r="V42" s="101" t="s">
        <v>214</v>
      </c>
      <c r="W42" s="101" t="s">
        <v>215</v>
      </c>
      <c r="X42" s="101" t="s">
        <v>215</v>
      </c>
      <c r="Y42" s="101" t="s">
        <v>215</v>
      </c>
      <c r="Z42" s="101" t="s">
        <v>1378</v>
      </c>
      <c r="AA42" s="101" t="s">
        <v>215</v>
      </c>
      <c r="AB42" s="98">
        <v>2.0</v>
      </c>
      <c r="AC42" s="98">
        <v>2.0</v>
      </c>
      <c r="AD42" s="100">
        <f t="shared" si="6"/>
        <v>4</v>
      </c>
      <c r="AE42" s="100" t="str">
        <f t="shared" si="7"/>
        <v>Bajo</v>
      </c>
      <c r="AF42" s="98">
        <v>25.0</v>
      </c>
      <c r="AG42" s="100">
        <f t="shared" si="8"/>
        <v>100</v>
      </c>
      <c r="AH42" s="100" t="str">
        <f t="shared" si="9"/>
        <v>lll</v>
      </c>
    </row>
    <row r="43" ht="106.5" customHeight="1">
      <c r="A43" s="88"/>
      <c r="C43" s="70"/>
      <c r="D43" s="88"/>
      <c r="E43" s="173" t="s">
        <v>214</v>
      </c>
      <c r="F43" s="109" t="s">
        <v>1878</v>
      </c>
      <c r="G43" s="109" t="s">
        <v>1873</v>
      </c>
      <c r="H43" s="109" t="s">
        <v>1879</v>
      </c>
      <c r="I43" s="101" t="s">
        <v>211</v>
      </c>
      <c r="J43" s="109" t="s">
        <v>1880</v>
      </c>
      <c r="K43" s="109" t="s">
        <v>1876</v>
      </c>
      <c r="L43" s="98">
        <v>2.0</v>
      </c>
      <c r="M43" s="98">
        <v>2.0</v>
      </c>
      <c r="N43" s="100">
        <f t="shared" si="1"/>
        <v>4</v>
      </c>
      <c r="O43" s="100" t="str">
        <f t="shared" si="2"/>
        <v>Bajo</v>
      </c>
      <c r="P43" s="98">
        <v>25.0</v>
      </c>
      <c r="Q43" s="100">
        <f t="shared" si="3"/>
        <v>100</v>
      </c>
      <c r="R43" s="100" t="str">
        <f t="shared" si="4"/>
        <v>lll</v>
      </c>
      <c r="S43" s="100" t="str">
        <f t="shared" si="5"/>
        <v>Mejorable</v>
      </c>
      <c r="T43" s="101">
        <v>5.0</v>
      </c>
      <c r="U43" s="109" t="s">
        <v>1881</v>
      </c>
      <c r="V43" s="101" t="s">
        <v>214</v>
      </c>
      <c r="W43" s="101" t="s">
        <v>215</v>
      </c>
      <c r="X43" s="101" t="s">
        <v>215</v>
      </c>
      <c r="Y43" s="101" t="s">
        <v>215</v>
      </c>
      <c r="Z43" s="109" t="s">
        <v>1877</v>
      </c>
      <c r="AA43" s="109" t="s">
        <v>1343</v>
      </c>
      <c r="AB43" s="98">
        <v>2.0</v>
      </c>
      <c r="AC43" s="98">
        <v>2.0</v>
      </c>
      <c r="AD43" s="100">
        <f t="shared" si="6"/>
        <v>4</v>
      </c>
      <c r="AE43" s="100" t="str">
        <f t="shared" si="7"/>
        <v>Bajo</v>
      </c>
      <c r="AF43" s="98">
        <v>25.0</v>
      </c>
      <c r="AG43" s="100">
        <f t="shared" si="8"/>
        <v>100</v>
      </c>
      <c r="AH43" s="100" t="str">
        <f t="shared" si="9"/>
        <v>lll</v>
      </c>
    </row>
    <row r="44" ht="106.5" customHeight="1">
      <c r="A44" s="88"/>
      <c r="C44" s="70"/>
      <c r="D44" s="88"/>
      <c r="E44" s="101" t="s">
        <v>214</v>
      </c>
      <c r="F44" s="109" t="s">
        <v>1882</v>
      </c>
      <c r="G44" s="109" t="s">
        <v>1883</v>
      </c>
      <c r="H44" s="109" t="s">
        <v>1884</v>
      </c>
      <c r="I44" s="101" t="s">
        <v>211</v>
      </c>
      <c r="J44" s="101" t="s">
        <v>211</v>
      </c>
      <c r="K44" s="109" t="s">
        <v>1876</v>
      </c>
      <c r="L44" s="98">
        <v>2.0</v>
      </c>
      <c r="M44" s="98">
        <v>1.0</v>
      </c>
      <c r="N44" s="100">
        <f t="shared" si="1"/>
        <v>2</v>
      </c>
      <c r="O44" s="100" t="str">
        <f t="shared" si="2"/>
        <v>Bajo</v>
      </c>
      <c r="P44" s="98">
        <v>25.0</v>
      </c>
      <c r="Q44" s="100">
        <f t="shared" si="3"/>
        <v>50</v>
      </c>
      <c r="R44" s="100" t="str">
        <f t="shared" si="4"/>
        <v>lll</v>
      </c>
      <c r="S44" s="100" t="str">
        <f t="shared" si="5"/>
        <v>Mejorable</v>
      </c>
      <c r="T44" s="101">
        <v>5.0</v>
      </c>
      <c r="U44" s="101" t="s">
        <v>1377</v>
      </c>
      <c r="V44" s="101" t="s">
        <v>214</v>
      </c>
      <c r="W44" s="101" t="s">
        <v>215</v>
      </c>
      <c r="X44" s="101" t="s">
        <v>215</v>
      </c>
      <c r="Y44" s="101" t="s">
        <v>215</v>
      </c>
      <c r="Z44" s="109" t="s">
        <v>1885</v>
      </c>
      <c r="AA44" s="101" t="s">
        <v>215</v>
      </c>
      <c r="AB44" s="98">
        <v>2.0</v>
      </c>
      <c r="AC44" s="98">
        <v>1.0</v>
      </c>
      <c r="AD44" s="100">
        <f t="shared" si="6"/>
        <v>2</v>
      </c>
      <c r="AE44" s="100" t="str">
        <f t="shared" si="7"/>
        <v>Bajo</v>
      </c>
      <c r="AF44" s="98">
        <v>25.0</v>
      </c>
      <c r="AG44" s="100">
        <f t="shared" si="8"/>
        <v>50</v>
      </c>
      <c r="AH44" s="100" t="str">
        <f t="shared" si="9"/>
        <v>lll</v>
      </c>
    </row>
    <row r="45" ht="106.5" customHeight="1">
      <c r="A45" s="88"/>
      <c r="C45" s="70"/>
      <c r="D45" s="88"/>
      <c r="E45" s="173" t="s">
        <v>214</v>
      </c>
      <c r="F45" s="101" t="s">
        <v>1379</v>
      </c>
      <c r="G45" s="101" t="s">
        <v>225</v>
      </c>
      <c r="H45" s="101" t="s">
        <v>1380</v>
      </c>
      <c r="I45" s="101" t="s">
        <v>1381</v>
      </c>
      <c r="J45" s="101" t="s">
        <v>241</v>
      </c>
      <c r="K45" s="101" t="s">
        <v>1382</v>
      </c>
      <c r="L45" s="98">
        <v>2.0</v>
      </c>
      <c r="M45" s="98">
        <v>1.0</v>
      </c>
      <c r="N45" s="100">
        <f t="shared" si="1"/>
        <v>2</v>
      </c>
      <c r="O45" s="100" t="str">
        <f t="shared" si="2"/>
        <v>Bajo</v>
      </c>
      <c r="P45" s="98">
        <v>10.0</v>
      </c>
      <c r="Q45" s="100">
        <f t="shared" si="3"/>
        <v>20</v>
      </c>
      <c r="R45" s="100" t="str">
        <f t="shared" si="4"/>
        <v>lV</v>
      </c>
      <c r="S45" s="100" t="str">
        <f t="shared" si="5"/>
        <v>Aceptable</v>
      </c>
      <c r="T45" s="101">
        <v>5.0</v>
      </c>
      <c r="U45" s="101" t="s">
        <v>1383</v>
      </c>
      <c r="V45" s="101" t="s">
        <v>214</v>
      </c>
      <c r="W45" s="101" t="s">
        <v>215</v>
      </c>
      <c r="X45" s="101" t="s">
        <v>215</v>
      </c>
      <c r="Y45" s="101" t="s">
        <v>215</v>
      </c>
      <c r="Z45" s="109"/>
      <c r="AA45" s="101" t="s">
        <v>215</v>
      </c>
      <c r="AB45" s="98">
        <v>2.0</v>
      </c>
      <c r="AC45" s="98">
        <v>1.0</v>
      </c>
      <c r="AD45" s="100">
        <f t="shared" si="6"/>
        <v>2</v>
      </c>
      <c r="AE45" s="100" t="str">
        <f t="shared" si="7"/>
        <v>Bajo</v>
      </c>
      <c r="AF45" s="98">
        <v>10.0</v>
      </c>
      <c r="AG45" s="100">
        <f t="shared" si="8"/>
        <v>20</v>
      </c>
      <c r="AH45" s="100" t="str">
        <f t="shared" si="9"/>
        <v>lV</v>
      </c>
    </row>
    <row r="46" ht="106.5" customHeight="1">
      <c r="A46" s="88"/>
      <c r="C46" s="73"/>
      <c r="D46" s="91"/>
      <c r="E46" s="173" t="s">
        <v>214</v>
      </c>
      <c r="F46" s="101" t="s">
        <v>1385</v>
      </c>
      <c r="G46" s="101" t="s">
        <v>330</v>
      </c>
      <c r="H46" s="101" t="s">
        <v>1431</v>
      </c>
      <c r="I46" s="173" t="s">
        <v>211</v>
      </c>
      <c r="J46" s="101" t="s">
        <v>211</v>
      </c>
      <c r="K46" s="101" t="s">
        <v>211</v>
      </c>
      <c r="L46" s="98">
        <v>2.0</v>
      </c>
      <c r="M46" s="98">
        <v>3.0</v>
      </c>
      <c r="N46" s="100">
        <f t="shared" si="1"/>
        <v>6</v>
      </c>
      <c r="O46" s="100" t="str">
        <f t="shared" si="2"/>
        <v>Medio</v>
      </c>
      <c r="P46" s="98">
        <v>25.0</v>
      </c>
      <c r="Q46" s="100">
        <f t="shared" si="3"/>
        <v>150</v>
      </c>
      <c r="R46" s="100" t="str">
        <f t="shared" si="4"/>
        <v>ll</v>
      </c>
      <c r="S46" s="100" t="str">
        <f t="shared" si="5"/>
        <v>Aceptable con control especifico</v>
      </c>
      <c r="T46" s="101">
        <v>5.0</v>
      </c>
      <c r="U46" s="101" t="s">
        <v>1388</v>
      </c>
      <c r="V46" s="101" t="s">
        <v>207</v>
      </c>
      <c r="W46" s="101" t="s">
        <v>215</v>
      </c>
      <c r="X46" s="101" t="s">
        <v>215</v>
      </c>
      <c r="Y46" s="101" t="s">
        <v>215</v>
      </c>
      <c r="Z46" s="101" t="s">
        <v>1432</v>
      </c>
      <c r="AA46" s="101" t="s">
        <v>1390</v>
      </c>
      <c r="AB46" s="98">
        <v>2.0</v>
      </c>
      <c r="AC46" s="98">
        <v>2.0</v>
      </c>
      <c r="AD46" s="100">
        <f t="shared" si="6"/>
        <v>4</v>
      </c>
      <c r="AE46" s="100" t="str">
        <f t="shared" si="7"/>
        <v>Bajo</v>
      </c>
      <c r="AF46" s="98">
        <v>25.0</v>
      </c>
      <c r="AG46" s="100">
        <f t="shared" si="8"/>
        <v>100</v>
      </c>
      <c r="AH46" s="100" t="str">
        <f t="shared" si="9"/>
        <v>lll</v>
      </c>
    </row>
    <row r="47" ht="104.25" hidden="1" customHeight="1">
      <c r="A47" s="277" t="s">
        <v>1684</v>
      </c>
      <c r="B47" s="253" t="s">
        <v>1685</v>
      </c>
      <c r="C47" s="61"/>
      <c r="D47" s="94" t="s">
        <v>1686</v>
      </c>
      <c r="E47" s="101" t="s">
        <v>214</v>
      </c>
      <c r="F47" s="101" t="s">
        <v>1687</v>
      </c>
      <c r="G47" s="173" t="s">
        <v>209</v>
      </c>
      <c r="H47" s="101" t="s">
        <v>1688</v>
      </c>
      <c r="I47" s="173" t="s">
        <v>241</v>
      </c>
      <c r="J47" s="101" t="s">
        <v>1689</v>
      </c>
      <c r="K47" s="278" t="s">
        <v>1690</v>
      </c>
      <c r="L47" s="98">
        <v>6.0</v>
      </c>
      <c r="M47" s="98">
        <v>1.0</v>
      </c>
      <c r="N47" s="100">
        <f t="shared" si="1"/>
        <v>6</v>
      </c>
      <c r="O47" s="100" t="str">
        <f t="shared" si="2"/>
        <v>Medio</v>
      </c>
      <c r="P47" s="98">
        <v>25.0</v>
      </c>
      <c r="Q47" s="100">
        <f t="shared" si="3"/>
        <v>150</v>
      </c>
      <c r="R47" s="100" t="str">
        <f t="shared" si="4"/>
        <v>ll</v>
      </c>
      <c r="S47" s="100" t="str">
        <f t="shared" si="5"/>
        <v>Aceptable con control especifico</v>
      </c>
      <c r="T47" s="173">
        <v>5.0</v>
      </c>
      <c r="U47" s="101" t="s">
        <v>1691</v>
      </c>
      <c r="V47" s="101" t="s">
        <v>272</v>
      </c>
      <c r="W47" s="101" t="s">
        <v>215</v>
      </c>
      <c r="X47" s="101" t="s">
        <v>215</v>
      </c>
      <c r="Y47" s="101" t="s">
        <v>215</v>
      </c>
      <c r="Z47" s="101" t="s">
        <v>1692</v>
      </c>
      <c r="AA47" s="101" t="s">
        <v>1693</v>
      </c>
      <c r="AB47" s="98">
        <v>2.0</v>
      </c>
      <c r="AC47" s="98">
        <v>1.0</v>
      </c>
      <c r="AD47" s="100">
        <f t="shared" ref="AD47:AD49" si="10">+AC48*AB48</f>
        <v>4</v>
      </c>
      <c r="AE47" s="100" t="str">
        <f t="shared" si="7"/>
        <v>Bajo</v>
      </c>
      <c r="AF47" s="98">
        <v>25.0</v>
      </c>
      <c r="AG47" s="100">
        <f t="shared" si="8"/>
        <v>100</v>
      </c>
      <c r="AH47" s="100" t="str">
        <f t="shared" si="9"/>
        <v>lll</v>
      </c>
    </row>
    <row r="48" ht="104.25" hidden="1" customHeight="1">
      <c r="B48" s="69"/>
      <c r="C48" s="70"/>
      <c r="D48" s="88"/>
      <c r="E48" s="101" t="s">
        <v>214</v>
      </c>
      <c r="F48" s="101" t="s">
        <v>1355</v>
      </c>
      <c r="G48" s="101" t="s">
        <v>219</v>
      </c>
      <c r="H48" s="101" t="s">
        <v>908</v>
      </c>
      <c r="I48" s="101" t="s">
        <v>1198</v>
      </c>
      <c r="J48" s="101" t="s">
        <v>1694</v>
      </c>
      <c r="K48" s="101" t="s">
        <v>1200</v>
      </c>
      <c r="L48" s="98">
        <v>2.0</v>
      </c>
      <c r="M48" s="98">
        <v>3.0</v>
      </c>
      <c r="N48" s="100">
        <f t="shared" si="1"/>
        <v>6</v>
      </c>
      <c r="O48" s="100" t="str">
        <f t="shared" si="2"/>
        <v>Medio</v>
      </c>
      <c r="P48" s="98">
        <v>25.0</v>
      </c>
      <c r="Q48" s="100">
        <f t="shared" si="3"/>
        <v>150</v>
      </c>
      <c r="R48" s="100" t="str">
        <f t="shared" si="4"/>
        <v>ll</v>
      </c>
      <c r="S48" s="100" t="str">
        <f t="shared" si="5"/>
        <v>Aceptable con control especifico</v>
      </c>
      <c r="T48" s="101">
        <v>3.0</v>
      </c>
      <c r="U48" s="101" t="s">
        <v>910</v>
      </c>
      <c r="V48" s="101" t="s">
        <v>214</v>
      </c>
      <c r="W48" s="101" t="s">
        <v>215</v>
      </c>
      <c r="X48" s="101" t="s">
        <v>215</v>
      </c>
      <c r="Y48" s="101" t="s">
        <v>215</v>
      </c>
      <c r="Z48" s="101" t="s">
        <v>1695</v>
      </c>
      <c r="AA48" s="101" t="s">
        <v>1696</v>
      </c>
      <c r="AB48" s="98">
        <v>2.0</v>
      </c>
      <c r="AC48" s="98">
        <v>2.0</v>
      </c>
      <c r="AD48" s="100">
        <f t="shared" si="10"/>
        <v>4</v>
      </c>
      <c r="AE48" s="100" t="str">
        <f t="shared" si="7"/>
        <v>Bajo</v>
      </c>
      <c r="AF48" s="98">
        <v>25.0</v>
      </c>
      <c r="AG48" s="100">
        <f t="shared" si="8"/>
        <v>100</v>
      </c>
      <c r="AH48" s="100" t="str">
        <f t="shared" si="9"/>
        <v>lll</v>
      </c>
    </row>
    <row r="49" ht="104.25" hidden="1" customHeight="1">
      <c r="B49" s="69"/>
      <c r="C49" s="70"/>
      <c r="D49" s="88"/>
      <c r="E49" s="101" t="s">
        <v>214</v>
      </c>
      <c r="F49" s="101" t="s">
        <v>1167</v>
      </c>
      <c r="G49" s="173" t="s">
        <v>1169</v>
      </c>
      <c r="H49" s="101" t="s">
        <v>1697</v>
      </c>
      <c r="I49" s="173" t="s">
        <v>241</v>
      </c>
      <c r="J49" s="101" t="s">
        <v>211</v>
      </c>
      <c r="K49" s="101" t="s">
        <v>1172</v>
      </c>
      <c r="L49" s="98">
        <v>6.0</v>
      </c>
      <c r="M49" s="98">
        <v>1.0</v>
      </c>
      <c r="N49" s="100">
        <f t="shared" si="1"/>
        <v>6</v>
      </c>
      <c r="O49" s="100" t="str">
        <f t="shared" si="2"/>
        <v>Medio</v>
      </c>
      <c r="P49" s="98">
        <v>60.0</v>
      </c>
      <c r="Q49" s="100">
        <f t="shared" si="3"/>
        <v>360</v>
      </c>
      <c r="R49" s="100" t="str">
        <f t="shared" si="4"/>
        <v>ll</v>
      </c>
      <c r="S49" s="100" t="str">
        <f t="shared" si="5"/>
        <v>Aceptable con control especifico</v>
      </c>
      <c r="T49" s="173">
        <v>10.0</v>
      </c>
      <c r="U49" s="101" t="s">
        <v>1173</v>
      </c>
      <c r="V49" s="101" t="s">
        <v>272</v>
      </c>
      <c r="W49" s="101" t="s">
        <v>215</v>
      </c>
      <c r="X49" s="101" t="s">
        <v>215</v>
      </c>
      <c r="Y49" s="101" t="s">
        <v>215</v>
      </c>
      <c r="Z49" s="101" t="s">
        <v>1698</v>
      </c>
      <c r="AA49" s="101" t="s">
        <v>215</v>
      </c>
      <c r="AB49" s="98">
        <v>2.0</v>
      </c>
      <c r="AC49" s="98">
        <v>2.0</v>
      </c>
      <c r="AD49" s="100">
        <f t="shared" si="10"/>
        <v>4</v>
      </c>
      <c r="AE49" s="100" t="str">
        <f t="shared" si="7"/>
        <v>Bajo</v>
      </c>
      <c r="AF49" s="98">
        <v>25.0</v>
      </c>
      <c r="AG49" s="100">
        <f t="shared" si="8"/>
        <v>100</v>
      </c>
      <c r="AH49" s="100" t="str">
        <f t="shared" si="9"/>
        <v>lll</v>
      </c>
    </row>
    <row r="50" ht="115.5" hidden="1" customHeight="1">
      <c r="A50" s="72"/>
      <c r="B50" s="71"/>
      <c r="C50" s="73"/>
      <c r="D50" s="91"/>
      <c r="E50" s="101" t="s">
        <v>214</v>
      </c>
      <c r="F50" s="101" t="s">
        <v>330</v>
      </c>
      <c r="G50" s="101" t="s">
        <v>238</v>
      </c>
      <c r="H50" s="101" t="s">
        <v>1179</v>
      </c>
      <c r="I50" s="173" t="s">
        <v>211</v>
      </c>
      <c r="J50" s="101" t="s">
        <v>1699</v>
      </c>
      <c r="K50" s="101" t="s">
        <v>1699</v>
      </c>
      <c r="L50" s="98">
        <v>2.0</v>
      </c>
      <c r="M50" s="98">
        <v>2.0</v>
      </c>
      <c r="N50" s="100">
        <f t="shared" si="1"/>
        <v>4</v>
      </c>
      <c r="O50" s="100" t="str">
        <f t="shared" si="2"/>
        <v>Bajo</v>
      </c>
      <c r="P50" s="98">
        <v>10.0</v>
      </c>
      <c r="Q50" s="100">
        <f t="shared" si="3"/>
        <v>40</v>
      </c>
      <c r="R50" s="100" t="str">
        <f t="shared" si="4"/>
        <v>lll</v>
      </c>
      <c r="S50" s="100" t="str">
        <f t="shared" si="5"/>
        <v>Mejorable</v>
      </c>
      <c r="T50" s="101">
        <v>2.0</v>
      </c>
      <c r="U50" s="101" t="s">
        <v>1700</v>
      </c>
      <c r="V50" s="101" t="s">
        <v>1701</v>
      </c>
      <c r="W50" s="101" t="s">
        <v>215</v>
      </c>
      <c r="X50" s="101" t="s">
        <v>215</v>
      </c>
      <c r="Y50" s="101" t="s">
        <v>215</v>
      </c>
      <c r="Z50" s="101" t="s">
        <v>1702</v>
      </c>
      <c r="AA50" s="101" t="s">
        <v>1703</v>
      </c>
      <c r="AB50" s="98">
        <v>2.0</v>
      </c>
      <c r="AC50" s="98">
        <v>2.0</v>
      </c>
      <c r="AD50" s="100">
        <f>+AC50*AB50</f>
        <v>4</v>
      </c>
      <c r="AE50" s="100" t="str">
        <f t="shared" si="7"/>
        <v>Bajo</v>
      </c>
      <c r="AF50" s="98">
        <v>25.0</v>
      </c>
      <c r="AG50" s="100">
        <f t="shared" si="8"/>
        <v>100</v>
      </c>
      <c r="AH50" s="100" t="str">
        <f t="shared" si="9"/>
        <v>lll</v>
      </c>
    </row>
    <row r="51" ht="67.5" customHeight="1">
      <c r="A51" s="238"/>
      <c r="B51" s="238"/>
      <c r="C51" s="238"/>
      <c r="D51" s="238"/>
      <c r="E51" s="84"/>
      <c r="F51" s="84"/>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v>7.0</v>
      </c>
      <c r="AF51" s="238"/>
      <c r="AG51" s="238"/>
      <c r="AH51" s="238"/>
    </row>
    <row r="52" ht="40.5" customHeight="1">
      <c r="A52" s="238"/>
      <c r="B52" s="279" t="s">
        <v>1287</v>
      </c>
      <c r="C52" s="280"/>
      <c r="D52" s="280"/>
      <c r="E52" s="280"/>
      <c r="F52" s="280"/>
      <c r="G52" s="280"/>
      <c r="H52" s="281"/>
      <c r="I52" s="213"/>
      <c r="J52" s="238"/>
      <c r="K52" s="238"/>
      <c r="L52" s="238"/>
      <c r="M52" s="238"/>
      <c r="N52" s="238"/>
      <c r="O52" s="238"/>
      <c r="P52" s="238"/>
      <c r="Q52" s="238"/>
      <c r="R52" s="238"/>
      <c r="S52" s="238"/>
      <c r="T52" s="238"/>
      <c r="U52" s="238"/>
      <c r="V52" s="238"/>
      <c r="W52" s="238"/>
      <c r="X52" s="238"/>
      <c r="Y52" s="238"/>
      <c r="Z52" s="238"/>
      <c r="AA52" s="238"/>
      <c r="AB52" s="238"/>
      <c r="AC52" s="238"/>
      <c r="AD52" s="238"/>
      <c r="AE52" s="238">
        <v>116.0</v>
      </c>
      <c r="AF52" s="238"/>
      <c r="AG52" s="238"/>
      <c r="AH52" s="238"/>
    </row>
    <row r="53" ht="48.0" customHeight="1">
      <c r="A53" s="238"/>
      <c r="B53" s="217" t="s">
        <v>1704</v>
      </c>
      <c r="C53" s="65"/>
      <c r="D53" s="218" t="s">
        <v>1289</v>
      </c>
      <c r="E53" s="65"/>
      <c r="F53" s="217" t="s">
        <v>1290</v>
      </c>
      <c r="G53" s="64"/>
      <c r="H53" s="65"/>
      <c r="I53" s="282"/>
      <c r="J53" s="238"/>
      <c r="K53" s="238"/>
      <c r="L53" s="238"/>
      <c r="M53" s="238"/>
      <c r="N53" s="238"/>
      <c r="O53" s="238"/>
      <c r="P53" s="238"/>
      <c r="Q53" s="238"/>
      <c r="R53" s="238"/>
      <c r="S53" s="238"/>
      <c r="T53" s="238"/>
      <c r="U53" s="238"/>
      <c r="V53" s="238"/>
      <c r="W53" s="238"/>
      <c r="X53" s="238"/>
      <c r="Y53" s="238"/>
      <c r="Z53" s="238"/>
      <c r="AA53" s="238"/>
      <c r="AB53" s="238"/>
      <c r="AC53" s="238"/>
      <c r="AD53" s="238"/>
      <c r="AE53" s="283">
        <f>+AE51/AE52</f>
        <v>0.06034482759</v>
      </c>
      <c r="AF53" s="238"/>
      <c r="AG53" s="238"/>
      <c r="AH53" s="238"/>
    </row>
    <row r="54" ht="48.0" customHeight="1">
      <c r="A54" s="238"/>
      <c r="B54" s="217">
        <v>1.0</v>
      </c>
      <c r="C54" s="65"/>
      <c r="D54" s="284">
        <v>40851.0</v>
      </c>
      <c r="E54" s="65"/>
      <c r="F54" s="222" t="s">
        <v>1291</v>
      </c>
      <c r="G54" s="64"/>
      <c r="H54" s="65"/>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row>
    <row r="55" ht="48.0" customHeight="1">
      <c r="A55" s="238"/>
      <c r="B55" s="217">
        <v>2.0</v>
      </c>
      <c r="C55" s="65"/>
      <c r="D55" s="284">
        <v>40983.0</v>
      </c>
      <c r="E55" s="65"/>
      <c r="F55" s="222" t="s">
        <v>1292</v>
      </c>
      <c r="G55" s="64"/>
      <c r="H55" s="65"/>
      <c r="I55" s="285"/>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row>
    <row r="56" ht="48.0" customHeight="1">
      <c r="A56" s="238"/>
      <c r="B56" s="217">
        <v>3.0</v>
      </c>
      <c r="C56" s="65"/>
      <c r="D56" s="284">
        <v>41447.0</v>
      </c>
      <c r="E56" s="65"/>
      <c r="F56" s="222" t="s">
        <v>1705</v>
      </c>
      <c r="G56" s="64"/>
      <c r="H56" s="65"/>
      <c r="I56" s="285"/>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row>
    <row r="57" ht="48.0" customHeight="1">
      <c r="A57" s="238"/>
      <c r="B57" s="217">
        <v>4.0</v>
      </c>
      <c r="C57" s="65"/>
      <c r="D57" s="284">
        <v>41661.0</v>
      </c>
      <c r="E57" s="65"/>
      <c r="F57" s="222" t="s">
        <v>1294</v>
      </c>
      <c r="G57" s="64"/>
      <c r="H57" s="65"/>
      <c r="I57" s="285"/>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row>
    <row r="58" ht="48.0" customHeight="1">
      <c r="A58" s="238"/>
      <c r="B58" s="217">
        <v>5.0</v>
      </c>
      <c r="C58" s="65"/>
      <c r="D58" s="284">
        <v>41738.0</v>
      </c>
      <c r="E58" s="65"/>
      <c r="F58" s="222" t="s">
        <v>1295</v>
      </c>
      <c r="G58" s="64"/>
      <c r="H58" s="65"/>
      <c r="I58" s="285"/>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row>
    <row r="59" ht="48.0" customHeight="1">
      <c r="A59" s="238"/>
      <c r="B59" s="217">
        <v>6.0</v>
      </c>
      <c r="C59" s="65"/>
      <c r="D59" s="284">
        <v>42551.0</v>
      </c>
      <c r="E59" s="65"/>
      <c r="F59" s="222" t="s">
        <v>1296</v>
      </c>
      <c r="G59" s="64"/>
      <c r="H59" s="65"/>
      <c r="I59" s="285"/>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row>
    <row r="60" ht="48.0" customHeight="1">
      <c r="A60" s="238"/>
      <c r="B60" s="217">
        <v>7.0</v>
      </c>
      <c r="C60" s="65"/>
      <c r="D60" s="284">
        <v>42593.0</v>
      </c>
      <c r="E60" s="65"/>
      <c r="F60" s="222" t="s">
        <v>1297</v>
      </c>
      <c r="G60" s="64"/>
      <c r="H60" s="65"/>
      <c r="I60" s="285"/>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row>
    <row r="61" ht="48.0" customHeight="1">
      <c r="A61" s="238"/>
      <c r="B61" s="217">
        <v>8.0</v>
      </c>
      <c r="C61" s="65"/>
      <c r="D61" s="284">
        <v>42778.0</v>
      </c>
      <c r="E61" s="65"/>
      <c r="F61" s="222" t="s">
        <v>1298</v>
      </c>
      <c r="G61" s="64"/>
      <c r="H61" s="65"/>
      <c r="I61" s="285"/>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row>
    <row r="62" ht="48.0" customHeight="1">
      <c r="A62" s="238"/>
      <c r="B62" s="217">
        <v>9.0</v>
      </c>
      <c r="C62" s="65"/>
      <c r="D62" s="284">
        <v>42963.0</v>
      </c>
      <c r="E62" s="65"/>
      <c r="F62" s="222" t="s">
        <v>1299</v>
      </c>
      <c r="G62" s="64"/>
      <c r="H62" s="65"/>
      <c r="I62" s="285"/>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row>
    <row r="63" ht="48.0" customHeight="1">
      <c r="A63" s="238"/>
      <c r="B63" s="217">
        <v>9.0</v>
      </c>
      <c r="C63" s="65"/>
      <c r="D63" s="284">
        <v>42967.0</v>
      </c>
      <c r="E63" s="65"/>
      <c r="F63" s="222" t="s">
        <v>1706</v>
      </c>
      <c r="G63" s="64"/>
      <c r="H63" s="65"/>
      <c r="I63" s="285"/>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row>
    <row r="64" ht="48.0" customHeight="1">
      <c r="A64" s="238"/>
      <c r="B64" s="217">
        <v>9.0</v>
      </c>
      <c r="C64" s="65"/>
      <c r="D64" s="284">
        <v>43231.0</v>
      </c>
      <c r="E64" s="65"/>
      <c r="F64" s="222" t="s">
        <v>1707</v>
      </c>
      <c r="G64" s="64"/>
      <c r="H64" s="65"/>
      <c r="I64" s="285"/>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row>
    <row r="65" ht="48.0" customHeight="1">
      <c r="A65" s="238"/>
      <c r="B65" s="217">
        <v>9.0</v>
      </c>
      <c r="C65" s="65"/>
      <c r="D65" s="284">
        <v>43349.0</v>
      </c>
      <c r="E65" s="65"/>
      <c r="F65" s="222" t="s">
        <v>1708</v>
      </c>
      <c r="G65" s="64"/>
      <c r="H65" s="65"/>
      <c r="I65" s="285"/>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row>
    <row r="66" ht="48.0" customHeight="1">
      <c r="A66" s="238"/>
      <c r="B66" s="217">
        <v>9.0</v>
      </c>
      <c r="C66" s="65"/>
      <c r="D66" s="284">
        <v>43483.0</v>
      </c>
      <c r="E66" s="65"/>
      <c r="F66" s="222" t="s">
        <v>1301</v>
      </c>
      <c r="G66" s="64"/>
      <c r="H66" s="65"/>
      <c r="I66" s="285"/>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row>
    <row r="67" ht="48.0" customHeight="1">
      <c r="A67" s="238"/>
      <c r="B67" s="217">
        <v>9.0</v>
      </c>
      <c r="C67" s="65"/>
      <c r="D67" s="284">
        <v>43600.0</v>
      </c>
      <c r="E67" s="65"/>
      <c r="F67" s="222" t="s">
        <v>1709</v>
      </c>
      <c r="G67" s="64"/>
      <c r="H67" s="65"/>
      <c r="I67" s="285"/>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row>
    <row r="68" ht="68.25" customHeight="1">
      <c r="A68" s="238"/>
      <c r="B68" s="217">
        <v>9.0</v>
      </c>
      <c r="C68" s="65"/>
      <c r="D68" s="284">
        <v>43651.0</v>
      </c>
      <c r="E68" s="65"/>
      <c r="F68" s="222" t="s">
        <v>1303</v>
      </c>
      <c r="G68" s="64"/>
      <c r="H68" s="65"/>
      <c r="I68" s="285"/>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row>
    <row r="69" ht="39.0" customHeight="1">
      <c r="A69" s="238"/>
      <c r="B69" s="217">
        <v>9.0</v>
      </c>
      <c r="C69" s="65"/>
      <c r="D69" s="284">
        <v>43906.0</v>
      </c>
      <c r="E69" s="65"/>
      <c r="F69" s="222" t="s">
        <v>1710</v>
      </c>
      <c r="G69" s="64"/>
      <c r="H69" s="65"/>
      <c r="I69" s="285"/>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row>
    <row r="70" ht="60.0" customHeight="1">
      <c r="A70" s="238"/>
      <c r="B70" s="217">
        <v>9.0</v>
      </c>
      <c r="C70" s="65"/>
      <c r="D70" s="284">
        <v>43969.0</v>
      </c>
      <c r="E70" s="65"/>
      <c r="F70" s="222" t="s">
        <v>1711</v>
      </c>
      <c r="G70" s="64"/>
      <c r="H70" s="65"/>
      <c r="I70" s="285"/>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row>
    <row r="71" ht="81.0" customHeight="1">
      <c r="A71" s="238"/>
      <c r="B71" s="217">
        <v>9.0</v>
      </c>
      <c r="C71" s="65"/>
      <c r="D71" s="284">
        <v>44392.0</v>
      </c>
      <c r="E71" s="65"/>
      <c r="F71" s="222" t="s">
        <v>1712</v>
      </c>
      <c r="G71" s="64"/>
      <c r="H71" s="65"/>
      <c r="I71" s="286"/>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row>
    <row r="72" ht="42.0" customHeight="1">
      <c r="A72" s="238"/>
      <c r="B72" s="217">
        <v>9.0</v>
      </c>
      <c r="C72" s="65"/>
      <c r="D72" s="284">
        <v>44609.0</v>
      </c>
      <c r="E72" s="65"/>
      <c r="F72" s="222" t="s">
        <v>1713</v>
      </c>
      <c r="G72" s="64"/>
      <c r="H72" s="65"/>
      <c r="I72" s="286"/>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row>
    <row r="73" ht="42.0" customHeight="1">
      <c r="A73" s="238"/>
      <c r="B73" s="217">
        <v>9.0</v>
      </c>
      <c r="C73" s="65"/>
      <c r="D73" s="219">
        <v>44664.0</v>
      </c>
      <c r="E73" s="65"/>
      <c r="F73" s="222" t="s">
        <v>1310</v>
      </c>
      <c r="G73" s="64"/>
      <c r="H73" s="65"/>
      <c r="I73" s="286"/>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row>
    <row r="74" ht="76.5" customHeight="1">
      <c r="A74" s="238"/>
      <c r="B74" s="217">
        <v>9.0</v>
      </c>
      <c r="C74" s="65"/>
      <c r="D74" s="223">
        <v>44749.0</v>
      </c>
      <c r="E74" s="65"/>
      <c r="F74" s="222" t="s">
        <v>1311</v>
      </c>
      <c r="G74" s="64"/>
      <c r="H74" s="65"/>
      <c r="I74" s="286"/>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row>
    <row r="75" ht="61.5" customHeight="1">
      <c r="A75" s="238"/>
      <c r="B75" s="217">
        <v>9.0</v>
      </c>
      <c r="C75" s="65"/>
      <c r="D75" s="223">
        <v>44960.0</v>
      </c>
      <c r="E75" s="65"/>
      <c r="F75" s="225" t="s">
        <v>1714</v>
      </c>
      <c r="G75" s="64"/>
      <c r="H75" s="65"/>
      <c r="I75" s="286"/>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row>
    <row r="76" ht="42.0" customHeight="1">
      <c r="A76" s="238"/>
      <c r="B76" s="217">
        <v>9.0</v>
      </c>
      <c r="C76" s="65"/>
      <c r="D76" s="223">
        <v>45055.0</v>
      </c>
      <c r="E76" s="65"/>
      <c r="F76" s="222" t="s">
        <v>1310</v>
      </c>
      <c r="G76" s="64"/>
      <c r="H76" s="65"/>
      <c r="I76" s="286"/>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row>
    <row r="77" ht="42.0" customHeight="1">
      <c r="A77" s="238"/>
      <c r="B77" s="217">
        <v>9.0</v>
      </c>
      <c r="C77" s="65"/>
      <c r="D77" s="223">
        <v>45097.0</v>
      </c>
      <c r="E77" s="65"/>
      <c r="F77" s="287" t="s">
        <v>1715</v>
      </c>
      <c r="G77" s="72"/>
      <c r="H77" s="73"/>
      <c r="I77" s="286"/>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row>
    <row r="78" ht="42.0" customHeight="1">
      <c r="A78" s="238"/>
      <c r="B78" s="217">
        <v>9.0</v>
      </c>
      <c r="C78" s="65"/>
      <c r="D78" s="310">
        <v>45370.0</v>
      </c>
      <c r="E78" s="65"/>
      <c r="F78" s="289" t="s">
        <v>1716</v>
      </c>
      <c r="G78" s="72"/>
      <c r="H78" s="73"/>
      <c r="I78" s="286"/>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row>
    <row r="79" ht="42.0" customHeight="1">
      <c r="A79" s="238"/>
      <c r="B79" s="227">
        <v>9.0</v>
      </c>
      <c r="C79" s="65"/>
      <c r="D79" s="224">
        <v>45733.0</v>
      </c>
      <c r="E79" s="65"/>
      <c r="F79" s="225" t="s">
        <v>1717</v>
      </c>
      <c r="G79" s="64"/>
      <c r="H79" s="65"/>
      <c r="I79" s="286"/>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row>
    <row r="80" ht="13.5" customHeight="1">
      <c r="A80" s="238"/>
      <c r="B80" s="238"/>
      <c r="C80" s="234"/>
      <c r="D80" s="234"/>
      <c r="E80" s="243"/>
      <c r="F80" s="243"/>
      <c r="G80" s="234"/>
      <c r="H80" s="234"/>
      <c r="I80" s="291"/>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row>
    <row r="81" ht="13.5" customHeight="1">
      <c r="A81" s="238"/>
      <c r="B81" s="234"/>
      <c r="C81" s="234"/>
      <c r="D81" s="234"/>
      <c r="E81" s="243"/>
      <c r="F81" s="243"/>
      <c r="G81" s="234"/>
      <c r="H81" s="234"/>
      <c r="I81" s="291"/>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row>
    <row r="82" ht="13.5" customHeight="1">
      <c r="A82" s="238"/>
      <c r="B82" s="234"/>
      <c r="C82" s="234"/>
      <c r="D82" s="234"/>
      <c r="E82" s="243"/>
      <c r="F82" s="243"/>
      <c r="G82" s="234"/>
      <c r="H82" s="234"/>
      <c r="I82" s="291"/>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row>
    <row r="83" ht="13.5" customHeight="1">
      <c r="A83" s="238"/>
      <c r="B83" s="234"/>
      <c r="C83" s="234"/>
      <c r="D83" s="234"/>
      <c r="E83" s="243"/>
      <c r="F83" s="243"/>
      <c r="G83" s="234"/>
      <c r="H83" s="234"/>
      <c r="I83" s="291"/>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row>
    <row r="84" ht="13.5" customHeight="1">
      <c r="A84" s="238"/>
      <c r="B84" s="234"/>
      <c r="C84" s="234"/>
      <c r="D84" s="234"/>
      <c r="E84" s="243"/>
      <c r="F84" s="243"/>
      <c r="G84" s="234"/>
      <c r="H84" s="234"/>
      <c r="I84" s="291"/>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row>
    <row r="85" ht="13.5" customHeight="1">
      <c r="A85" s="238"/>
      <c r="B85" s="292"/>
      <c r="C85" s="292"/>
      <c r="D85" s="292"/>
      <c r="E85" s="228"/>
      <c r="F85" s="228"/>
      <c r="G85" s="292"/>
      <c r="H85" s="292"/>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row>
    <row r="86" ht="13.5" customHeight="1">
      <c r="A86" s="238"/>
      <c r="B86" s="238"/>
      <c r="C86" s="238"/>
      <c r="D86" s="238"/>
      <c r="E86" s="84"/>
      <c r="F86" s="84"/>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row>
    <row r="87" ht="13.5" customHeight="1">
      <c r="A87" s="238"/>
      <c r="B87" s="238"/>
      <c r="C87" s="238"/>
      <c r="D87" s="238"/>
      <c r="E87" s="84"/>
      <c r="F87" s="84"/>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row>
    <row r="88" ht="13.5" customHeight="1">
      <c r="A88" s="238"/>
      <c r="B88" s="238"/>
      <c r="C88" s="238"/>
      <c r="D88" s="238"/>
      <c r="E88" s="84"/>
      <c r="F88" s="84"/>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row>
    <row r="89" ht="13.5" customHeight="1">
      <c r="A89" s="238"/>
      <c r="B89" s="238"/>
      <c r="C89" s="238"/>
      <c r="D89" s="238"/>
      <c r="E89" s="84"/>
      <c r="F89" s="84"/>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row>
    <row r="90" ht="13.5" customHeight="1">
      <c r="A90" s="238"/>
      <c r="B90" s="238"/>
      <c r="C90" s="238"/>
      <c r="D90" s="238"/>
      <c r="E90" s="84"/>
      <c r="F90" s="84"/>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row>
    <row r="91" ht="13.5" customHeight="1">
      <c r="A91" s="238"/>
      <c r="B91" s="238"/>
      <c r="C91" s="238"/>
      <c r="D91" s="238"/>
      <c r="E91" s="84"/>
      <c r="F91" s="84"/>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row>
    <row r="92" ht="13.5" customHeight="1">
      <c r="A92" s="238"/>
      <c r="B92" s="238"/>
      <c r="C92" s="238"/>
      <c r="D92" s="238"/>
      <c r="E92" s="84"/>
      <c r="F92" s="84"/>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row>
    <row r="93" ht="13.5" customHeight="1">
      <c r="A93" s="238"/>
      <c r="B93" s="238"/>
      <c r="C93" s="238"/>
      <c r="D93" s="238"/>
      <c r="E93" s="84"/>
      <c r="F93" s="84"/>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row>
    <row r="94" ht="13.5" customHeight="1">
      <c r="A94" s="238"/>
      <c r="B94" s="238"/>
      <c r="C94" s="238"/>
      <c r="D94" s="238"/>
      <c r="E94" s="84"/>
      <c r="F94" s="84"/>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row>
    <row r="95" ht="13.5" customHeight="1">
      <c r="A95" s="238"/>
      <c r="B95" s="238"/>
      <c r="C95" s="238"/>
      <c r="D95" s="238"/>
      <c r="E95" s="84"/>
      <c r="F95" s="84"/>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row>
    <row r="96" ht="13.5" customHeight="1">
      <c r="A96" s="238"/>
      <c r="B96" s="238"/>
      <c r="C96" s="238"/>
      <c r="D96" s="238"/>
      <c r="E96" s="84"/>
      <c r="F96" s="84"/>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row>
    <row r="97" ht="13.5" customHeight="1">
      <c r="A97" s="238"/>
      <c r="B97" s="238"/>
      <c r="C97" s="238"/>
      <c r="D97" s="238"/>
      <c r="E97" s="84"/>
      <c r="F97" s="84"/>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row>
    <row r="98" ht="13.5" customHeight="1">
      <c r="A98" s="238"/>
      <c r="B98" s="238"/>
      <c r="C98" s="238"/>
      <c r="D98" s="238"/>
      <c r="E98" s="84"/>
      <c r="F98" s="84"/>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row>
    <row r="99" ht="13.5" customHeight="1">
      <c r="A99" s="238"/>
      <c r="B99" s="238"/>
      <c r="C99" s="238"/>
      <c r="D99" s="238"/>
      <c r="E99" s="84"/>
      <c r="F99" s="84"/>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row>
    <row r="100" ht="13.5" customHeight="1">
      <c r="A100" s="238"/>
      <c r="B100" s="238"/>
      <c r="C100" s="238"/>
      <c r="D100" s="238"/>
      <c r="E100" s="84"/>
      <c r="F100" s="84"/>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row>
    <row r="101" ht="13.5" customHeight="1">
      <c r="A101" s="238"/>
      <c r="B101" s="238"/>
      <c r="C101" s="238"/>
      <c r="D101" s="238"/>
      <c r="E101" s="84"/>
      <c r="F101" s="84"/>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row>
    <row r="102" ht="13.5" customHeight="1">
      <c r="A102" s="238"/>
      <c r="B102" s="238"/>
      <c r="C102" s="238"/>
      <c r="D102" s="238"/>
      <c r="E102" s="84"/>
      <c r="F102" s="84"/>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row>
    <row r="103" ht="13.5" customHeight="1">
      <c r="A103" s="238"/>
      <c r="B103" s="238"/>
      <c r="C103" s="238"/>
      <c r="D103" s="238"/>
      <c r="E103" s="84"/>
      <c r="F103" s="84"/>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row>
    <row r="104" ht="13.5" customHeight="1">
      <c r="A104" s="238"/>
      <c r="B104" s="238"/>
      <c r="C104" s="238"/>
      <c r="D104" s="238"/>
      <c r="E104" s="84"/>
      <c r="F104" s="84"/>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row>
    <row r="105" ht="13.5" customHeight="1">
      <c r="A105" s="238"/>
      <c r="B105" s="238"/>
      <c r="C105" s="238"/>
      <c r="D105" s="238"/>
      <c r="E105" s="84"/>
      <c r="F105" s="84"/>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row>
    <row r="106" ht="13.5" customHeight="1">
      <c r="A106" s="238"/>
      <c r="B106" s="238"/>
      <c r="C106" s="238"/>
      <c r="D106" s="238"/>
      <c r="E106" s="84"/>
      <c r="F106" s="84"/>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row>
    <row r="107" ht="13.5" customHeight="1">
      <c r="A107" s="238"/>
      <c r="B107" s="238"/>
      <c r="C107" s="238"/>
      <c r="D107" s="238"/>
      <c r="E107" s="84"/>
      <c r="F107" s="84"/>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row>
    <row r="108" ht="13.5" customHeight="1">
      <c r="A108" s="238"/>
      <c r="B108" s="238"/>
      <c r="C108" s="238"/>
      <c r="D108" s="238"/>
      <c r="E108" s="84"/>
      <c r="F108" s="84"/>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row>
    <row r="109" ht="13.5" customHeight="1">
      <c r="A109" s="238"/>
      <c r="B109" s="238"/>
      <c r="C109" s="238"/>
      <c r="D109" s="238"/>
      <c r="E109" s="84"/>
      <c r="F109" s="84"/>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row>
    <row r="110" ht="13.5" customHeight="1">
      <c r="A110" s="238"/>
      <c r="B110" s="238"/>
      <c r="C110" s="238"/>
      <c r="D110" s="238"/>
      <c r="E110" s="84"/>
      <c r="F110" s="84"/>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row>
    <row r="111" ht="13.5" customHeight="1">
      <c r="A111" s="238"/>
      <c r="B111" s="238"/>
      <c r="C111" s="238"/>
      <c r="D111" s="238"/>
      <c r="E111" s="84"/>
      <c r="F111" s="84"/>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row>
    <row r="112" ht="13.5" customHeight="1">
      <c r="A112" s="238"/>
      <c r="B112" s="238"/>
      <c r="C112" s="238"/>
      <c r="D112" s="238"/>
      <c r="E112" s="84"/>
      <c r="F112" s="84"/>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row>
    <row r="113" ht="13.5" customHeight="1">
      <c r="A113" s="238"/>
      <c r="B113" s="238"/>
      <c r="C113" s="238"/>
      <c r="D113" s="238"/>
      <c r="E113" s="84"/>
      <c r="F113" s="84"/>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row>
    <row r="114" ht="13.5" customHeight="1">
      <c r="A114" s="238"/>
      <c r="B114" s="238"/>
      <c r="C114" s="238"/>
      <c r="D114" s="238"/>
      <c r="E114" s="84"/>
      <c r="F114" s="84"/>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row>
    <row r="115" ht="13.5" customHeight="1">
      <c r="A115" s="238"/>
      <c r="B115" s="238"/>
      <c r="C115" s="238"/>
      <c r="D115" s="238"/>
      <c r="E115" s="84"/>
      <c r="F115" s="84"/>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row>
    <row r="116" ht="13.5" customHeight="1">
      <c r="A116" s="238"/>
      <c r="B116" s="238"/>
      <c r="C116" s="238"/>
      <c r="D116" s="238"/>
      <c r="E116" s="84"/>
      <c r="F116" s="84"/>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row>
    <row r="117" ht="13.5" customHeight="1">
      <c r="A117" s="238"/>
      <c r="B117" s="238"/>
      <c r="C117" s="238"/>
      <c r="D117" s="238"/>
      <c r="E117" s="84"/>
      <c r="F117" s="84"/>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row>
    <row r="118" ht="13.5" customHeight="1">
      <c r="A118" s="238"/>
      <c r="B118" s="238"/>
      <c r="C118" s="238"/>
      <c r="D118" s="238"/>
      <c r="E118" s="84"/>
      <c r="F118" s="84"/>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row>
    <row r="119" ht="13.5" customHeight="1">
      <c r="A119" s="238"/>
      <c r="B119" s="238"/>
      <c r="C119" s="238"/>
      <c r="D119" s="238"/>
      <c r="E119" s="84"/>
      <c r="F119" s="84"/>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row>
    <row r="120" ht="13.5" customHeight="1">
      <c r="A120" s="238"/>
      <c r="B120" s="238"/>
      <c r="C120" s="238"/>
      <c r="D120" s="238"/>
      <c r="E120" s="84"/>
      <c r="F120" s="84"/>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row>
    <row r="121" ht="13.5" customHeight="1">
      <c r="A121" s="238"/>
      <c r="B121" s="238"/>
      <c r="C121" s="238"/>
      <c r="D121" s="238"/>
      <c r="E121" s="84"/>
      <c r="F121" s="84"/>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row>
    <row r="122" ht="13.5" customHeight="1">
      <c r="A122" s="238"/>
      <c r="B122" s="238"/>
      <c r="C122" s="238"/>
      <c r="D122" s="238"/>
      <c r="E122" s="84"/>
      <c r="F122" s="84"/>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row>
    <row r="123" ht="13.5" customHeight="1">
      <c r="A123" s="238"/>
      <c r="B123" s="238"/>
      <c r="C123" s="238"/>
      <c r="D123" s="238"/>
      <c r="E123" s="84"/>
      <c r="F123" s="84"/>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row>
    <row r="124" ht="13.5" customHeight="1">
      <c r="A124" s="238"/>
      <c r="B124" s="238"/>
      <c r="C124" s="238"/>
      <c r="D124" s="238"/>
      <c r="E124" s="84"/>
      <c r="F124" s="84"/>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row>
    <row r="125" ht="13.5" customHeight="1">
      <c r="A125" s="238"/>
      <c r="B125" s="238"/>
      <c r="C125" s="238"/>
      <c r="D125" s="238"/>
      <c r="E125" s="84"/>
      <c r="F125" s="84"/>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row>
    <row r="126" ht="13.5" customHeight="1">
      <c r="A126" s="238"/>
      <c r="B126" s="238"/>
      <c r="C126" s="238"/>
      <c r="D126" s="238"/>
      <c r="E126" s="84"/>
      <c r="F126" s="84"/>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row>
    <row r="127" ht="13.5" customHeight="1">
      <c r="A127" s="238"/>
      <c r="B127" s="238"/>
      <c r="C127" s="238"/>
      <c r="D127" s="238"/>
      <c r="E127" s="84"/>
      <c r="F127" s="84"/>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row>
    <row r="128" ht="13.5" customHeight="1">
      <c r="A128" s="238"/>
      <c r="B128" s="238"/>
      <c r="C128" s="238"/>
      <c r="D128" s="238"/>
      <c r="E128" s="84"/>
      <c r="F128" s="84"/>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row>
    <row r="129" ht="13.5" customHeight="1">
      <c r="A129" s="238"/>
      <c r="B129" s="238"/>
      <c r="C129" s="238"/>
      <c r="D129" s="238"/>
      <c r="E129" s="84"/>
      <c r="F129" s="84"/>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row>
    <row r="130" ht="13.5" customHeight="1">
      <c r="A130" s="238"/>
      <c r="B130" s="238"/>
      <c r="C130" s="238"/>
      <c r="D130" s="238"/>
      <c r="E130" s="84"/>
      <c r="F130" s="84"/>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row>
    <row r="131" ht="13.5" customHeight="1">
      <c r="A131" s="238"/>
      <c r="B131" s="238"/>
      <c r="C131" s="238"/>
      <c r="D131" s="238"/>
      <c r="E131" s="84"/>
      <c r="F131" s="84"/>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row>
    <row r="132" ht="13.5" customHeight="1">
      <c r="A132" s="238"/>
      <c r="B132" s="238"/>
      <c r="C132" s="238"/>
      <c r="D132" s="238"/>
      <c r="E132" s="84"/>
      <c r="F132" s="84"/>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row>
    <row r="133" ht="13.5" customHeight="1">
      <c r="A133" s="238"/>
      <c r="B133" s="238"/>
      <c r="C133" s="238"/>
      <c r="D133" s="238"/>
      <c r="E133" s="84"/>
      <c r="F133" s="84"/>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row>
    <row r="134" ht="13.5" customHeight="1">
      <c r="A134" s="238"/>
      <c r="B134" s="238"/>
      <c r="C134" s="238"/>
      <c r="D134" s="238"/>
      <c r="E134" s="84"/>
      <c r="F134" s="84"/>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row>
    <row r="135" ht="13.5" customHeight="1">
      <c r="A135" s="238"/>
      <c r="B135" s="238"/>
      <c r="C135" s="238"/>
      <c r="D135" s="238"/>
      <c r="E135" s="84"/>
      <c r="F135" s="84"/>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row>
    <row r="136" ht="13.5" customHeight="1">
      <c r="A136" s="238"/>
      <c r="B136" s="238"/>
      <c r="C136" s="238"/>
      <c r="D136" s="238"/>
      <c r="E136" s="84"/>
      <c r="F136" s="84"/>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row>
    <row r="137" ht="13.5" customHeight="1">
      <c r="A137" s="238"/>
      <c r="B137" s="238"/>
      <c r="C137" s="238"/>
      <c r="D137" s="238"/>
      <c r="E137" s="84"/>
      <c r="F137" s="84"/>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row>
    <row r="138" ht="13.5" customHeight="1">
      <c r="A138" s="238"/>
      <c r="B138" s="238"/>
      <c r="C138" s="238"/>
      <c r="D138" s="238"/>
      <c r="E138" s="84"/>
      <c r="F138" s="84"/>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row>
    <row r="139" ht="13.5" customHeight="1">
      <c r="A139" s="238"/>
      <c r="B139" s="238"/>
      <c r="C139" s="238"/>
      <c r="D139" s="238"/>
      <c r="E139" s="84"/>
      <c r="F139" s="84"/>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row>
    <row r="140" ht="13.5" customHeight="1">
      <c r="A140" s="238"/>
      <c r="B140" s="238"/>
      <c r="C140" s="238"/>
      <c r="D140" s="238"/>
      <c r="E140" s="84"/>
      <c r="F140" s="84"/>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row>
    <row r="141" ht="13.5" customHeight="1">
      <c r="A141" s="238"/>
      <c r="B141" s="238"/>
      <c r="C141" s="238"/>
      <c r="D141" s="238"/>
      <c r="E141" s="84"/>
      <c r="F141" s="84"/>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row>
    <row r="142" ht="13.5" customHeight="1">
      <c r="A142" s="238"/>
      <c r="B142" s="238"/>
      <c r="C142" s="238"/>
      <c r="D142" s="238"/>
      <c r="E142" s="84"/>
      <c r="F142" s="84"/>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row>
    <row r="143" ht="13.5" customHeight="1">
      <c r="A143" s="238"/>
      <c r="B143" s="238"/>
      <c r="C143" s="238"/>
      <c r="D143" s="238"/>
      <c r="E143" s="84"/>
      <c r="F143" s="84"/>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row>
    <row r="144" ht="13.5" customHeight="1">
      <c r="A144" s="238"/>
      <c r="B144" s="238"/>
      <c r="C144" s="238"/>
      <c r="D144" s="238"/>
      <c r="E144" s="84"/>
      <c r="F144" s="84"/>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row>
    <row r="145" ht="13.5" customHeight="1">
      <c r="A145" s="238"/>
      <c r="B145" s="238"/>
      <c r="C145" s="238"/>
      <c r="D145" s="238"/>
      <c r="E145" s="84"/>
      <c r="F145" s="84"/>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row>
    <row r="146" ht="13.5" customHeight="1">
      <c r="A146" s="238"/>
      <c r="B146" s="238"/>
      <c r="C146" s="238"/>
      <c r="D146" s="238"/>
      <c r="E146" s="84"/>
      <c r="F146" s="84"/>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row>
    <row r="147" ht="13.5" customHeight="1">
      <c r="A147" s="238"/>
      <c r="B147" s="238"/>
      <c r="C147" s="238"/>
      <c r="D147" s="238"/>
      <c r="E147" s="84"/>
      <c r="F147" s="84"/>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row>
    <row r="148" ht="13.5" customHeight="1">
      <c r="A148" s="238"/>
      <c r="B148" s="238"/>
      <c r="C148" s="238"/>
      <c r="D148" s="238"/>
      <c r="E148" s="84"/>
      <c r="F148" s="84"/>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c r="AH148" s="238"/>
    </row>
    <row r="149" ht="13.5" customHeight="1">
      <c r="A149" s="238"/>
      <c r="B149" s="238"/>
      <c r="C149" s="238"/>
      <c r="D149" s="238"/>
      <c r="E149" s="84"/>
      <c r="F149" s="84"/>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row>
    <row r="150" ht="13.5" customHeight="1">
      <c r="A150" s="238"/>
      <c r="B150" s="238"/>
      <c r="C150" s="238"/>
      <c r="D150" s="238"/>
      <c r="E150" s="84"/>
      <c r="F150" s="84"/>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row>
    <row r="151" ht="13.5" customHeight="1">
      <c r="A151" s="238"/>
      <c r="B151" s="238"/>
      <c r="C151" s="238"/>
      <c r="D151" s="238"/>
      <c r="E151" s="84"/>
      <c r="F151" s="84"/>
      <c r="G151" s="238"/>
      <c r="H151" s="238"/>
      <c r="I151" s="238"/>
      <c r="J151" s="238"/>
      <c r="K151" s="238"/>
      <c r="L151" s="238"/>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row>
    <row r="152" ht="13.5" customHeight="1">
      <c r="A152" s="238"/>
      <c r="B152" s="238"/>
      <c r="C152" s="238"/>
      <c r="D152" s="238"/>
      <c r="E152" s="84"/>
      <c r="F152" s="84"/>
      <c r="G152" s="238"/>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row>
    <row r="153" ht="13.5" customHeight="1">
      <c r="A153" s="238"/>
      <c r="B153" s="238"/>
      <c r="C153" s="238"/>
      <c r="D153" s="238"/>
      <c r="E153" s="84"/>
      <c r="F153" s="84"/>
      <c r="G153" s="238"/>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c r="AH153" s="238"/>
    </row>
    <row r="154" ht="13.5" customHeight="1">
      <c r="A154" s="238"/>
      <c r="B154" s="238"/>
      <c r="C154" s="238"/>
      <c r="D154" s="238"/>
      <c r="E154" s="84"/>
      <c r="F154" s="84"/>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row>
    <row r="155" ht="13.5" customHeight="1">
      <c r="A155" s="238"/>
      <c r="B155" s="238"/>
      <c r="C155" s="238"/>
      <c r="D155" s="238"/>
      <c r="E155" s="84"/>
      <c r="F155" s="84"/>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row>
    <row r="156" ht="13.5" customHeight="1">
      <c r="A156" s="238"/>
      <c r="B156" s="238"/>
      <c r="C156" s="238"/>
      <c r="D156" s="238"/>
      <c r="E156" s="84"/>
      <c r="F156" s="84"/>
      <c r="G156" s="238"/>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238"/>
      <c r="AE156" s="238"/>
      <c r="AF156" s="238"/>
      <c r="AG156" s="238"/>
      <c r="AH156" s="238"/>
    </row>
    <row r="157" ht="13.5" customHeight="1">
      <c r="A157" s="238"/>
      <c r="B157" s="238"/>
      <c r="C157" s="238"/>
      <c r="D157" s="238"/>
      <c r="E157" s="84"/>
      <c r="F157" s="84"/>
      <c r="G157" s="238"/>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row>
    <row r="158" ht="13.5" customHeight="1">
      <c r="A158" s="238"/>
      <c r="B158" s="238"/>
      <c r="C158" s="238"/>
      <c r="D158" s="238"/>
      <c r="E158" s="84"/>
      <c r="F158" s="84"/>
      <c r="G158" s="238"/>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c r="AH158" s="238"/>
    </row>
    <row r="159" ht="13.5" customHeight="1">
      <c r="A159" s="238"/>
      <c r="B159" s="238"/>
      <c r="C159" s="238"/>
      <c r="D159" s="238"/>
      <c r="E159" s="84"/>
      <c r="F159" s="84"/>
      <c r="G159" s="238"/>
      <c r="H159" s="238"/>
      <c r="I159" s="238"/>
      <c r="J159" s="238"/>
      <c r="K159" s="238"/>
      <c r="L159" s="238"/>
      <c r="M159" s="238"/>
      <c r="N159" s="238"/>
      <c r="O159" s="238"/>
      <c r="P159" s="238"/>
      <c r="Q159" s="238"/>
      <c r="R159" s="238"/>
      <c r="S159" s="238"/>
      <c r="T159" s="238"/>
      <c r="U159" s="238"/>
      <c r="V159" s="238"/>
      <c r="W159" s="238"/>
      <c r="X159" s="238"/>
      <c r="Y159" s="238"/>
      <c r="Z159" s="238"/>
      <c r="AA159" s="238"/>
      <c r="AB159" s="238"/>
      <c r="AC159" s="238"/>
      <c r="AD159" s="238"/>
      <c r="AE159" s="238"/>
      <c r="AF159" s="238"/>
      <c r="AG159" s="238"/>
      <c r="AH159" s="238"/>
    </row>
    <row r="160" ht="13.5" customHeight="1">
      <c r="A160" s="238"/>
      <c r="B160" s="238"/>
      <c r="C160" s="238"/>
      <c r="D160" s="238"/>
      <c r="E160" s="84"/>
      <c r="F160" s="84"/>
      <c r="G160" s="238"/>
      <c r="H160" s="238"/>
      <c r="I160" s="238"/>
      <c r="J160" s="238"/>
      <c r="K160" s="238"/>
      <c r="L160" s="238"/>
      <c r="M160" s="238"/>
      <c r="N160" s="238"/>
      <c r="O160" s="238"/>
      <c r="P160" s="238"/>
      <c r="Q160" s="238"/>
      <c r="R160" s="238"/>
      <c r="S160" s="238"/>
      <c r="T160" s="238"/>
      <c r="U160" s="238"/>
      <c r="V160" s="238"/>
      <c r="W160" s="238"/>
      <c r="X160" s="238"/>
      <c r="Y160" s="238"/>
      <c r="Z160" s="238"/>
      <c r="AA160" s="238"/>
      <c r="AB160" s="238"/>
      <c r="AC160" s="238"/>
      <c r="AD160" s="238"/>
      <c r="AE160" s="238"/>
      <c r="AF160" s="238"/>
      <c r="AG160" s="238"/>
      <c r="AH160" s="238"/>
    </row>
    <row r="161" ht="13.5" customHeight="1">
      <c r="A161" s="238"/>
      <c r="B161" s="238"/>
      <c r="C161" s="238"/>
      <c r="D161" s="238"/>
      <c r="E161" s="84"/>
      <c r="F161" s="84"/>
      <c r="G161" s="238"/>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row>
    <row r="162" ht="13.5" customHeight="1">
      <c r="A162" s="238"/>
      <c r="B162" s="238"/>
      <c r="C162" s="238"/>
      <c r="D162" s="238"/>
      <c r="E162" s="84"/>
      <c r="F162" s="84"/>
      <c r="G162" s="238"/>
      <c r="H162" s="238"/>
      <c r="I162" s="238"/>
      <c r="J162" s="238"/>
      <c r="K162" s="238"/>
      <c r="L162" s="238"/>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row>
    <row r="163" ht="13.5" customHeight="1">
      <c r="A163" s="238"/>
      <c r="B163" s="238"/>
      <c r="C163" s="238"/>
      <c r="D163" s="238"/>
      <c r="E163" s="84"/>
      <c r="F163" s="84"/>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row>
    <row r="164" ht="13.5" customHeight="1">
      <c r="A164" s="238"/>
      <c r="B164" s="238"/>
      <c r="C164" s="238"/>
      <c r="D164" s="238"/>
      <c r="E164" s="84"/>
      <c r="F164" s="84"/>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row>
    <row r="165" ht="13.5" customHeight="1">
      <c r="A165" s="238"/>
      <c r="B165" s="238"/>
      <c r="C165" s="238"/>
      <c r="D165" s="238"/>
      <c r="E165" s="84"/>
      <c r="F165" s="84"/>
      <c r="G165" s="238"/>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row>
    <row r="166" ht="13.5" customHeight="1">
      <c r="A166" s="238"/>
      <c r="B166" s="238"/>
      <c r="C166" s="238"/>
      <c r="D166" s="238"/>
      <c r="E166" s="84"/>
      <c r="F166" s="84"/>
      <c r="G166" s="238"/>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row>
    <row r="167" ht="13.5" customHeight="1">
      <c r="A167" s="238"/>
      <c r="B167" s="238"/>
      <c r="C167" s="238"/>
      <c r="D167" s="238"/>
      <c r="E167" s="84"/>
      <c r="F167" s="84"/>
      <c r="G167" s="238"/>
      <c r="H167" s="238"/>
      <c r="I167" s="238"/>
      <c r="J167" s="238"/>
      <c r="K167" s="238"/>
      <c r="L167" s="238"/>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38"/>
    </row>
    <row r="168" ht="13.5" customHeight="1">
      <c r="A168" s="238"/>
      <c r="B168" s="238"/>
      <c r="C168" s="238"/>
      <c r="D168" s="238"/>
      <c r="E168" s="84"/>
      <c r="F168" s="84"/>
      <c r="G168" s="238"/>
      <c r="H168" s="238"/>
      <c r="I168" s="238"/>
      <c r="J168" s="238"/>
      <c r="K168" s="238"/>
      <c r="L168" s="238"/>
      <c r="M168" s="238"/>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row>
    <row r="169" ht="13.5" customHeight="1">
      <c r="A169" s="238"/>
      <c r="B169" s="238"/>
      <c r="C169" s="238"/>
      <c r="D169" s="238"/>
      <c r="E169" s="84"/>
      <c r="F169" s="84"/>
      <c r="G169" s="238"/>
      <c r="H169" s="238"/>
      <c r="I169" s="238"/>
      <c r="J169" s="238"/>
      <c r="K169" s="238"/>
      <c r="L169" s="238"/>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38"/>
    </row>
    <row r="170" ht="13.5" customHeight="1">
      <c r="A170" s="238"/>
      <c r="B170" s="238"/>
      <c r="C170" s="238"/>
      <c r="D170" s="238"/>
      <c r="E170" s="84"/>
      <c r="F170" s="84"/>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row>
    <row r="171" ht="13.5" customHeight="1">
      <c r="A171" s="238"/>
      <c r="B171" s="238"/>
      <c r="C171" s="238"/>
      <c r="D171" s="238"/>
      <c r="E171" s="84"/>
      <c r="F171" s="84"/>
      <c r="G171" s="238"/>
      <c r="H171" s="238"/>
      <c r="I171" s="238"/>
      <c r="J171" s="238"/>
      <c r="K171" s="238"/>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row>
    <row r="172" ht="13.5" customHeight="1">
      <c r="A172" s="238"/>
      <c r="B172" s="238"/>
      <c r="C172" s="238"/>
      <c r="D172" s="238"/>
      <c r="E172" s="84"/>
      <c r="F172" s="84"/>
      <c r="G172" s="238"/>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row>
    <row r="173" ht="13.5" customHeight="1">
      <c r="A173" s="238"/>
      <c r="B173" s="238"/>
      <c r="C173" s="238"/>
      <c r="D173" s="238"/>
      <c r="E173" s="84"/>
      <c r="F173" s="84"/>
      <c r="G173" s="238"/>
      <c r="H173" s="238"/>
      <c r="I173" s="238"/>
      <c r="J173" s="238"/>
      <c r="K173" s="238"/>
      <c r="L173" s="238"/>
      <c r="M173" s="238"/>
      <c r="N173" s="238"/>
      <c r="O173" s="238"/>
      <c r="P173" s="238"/>
      <c r="Q173" s="238"/>
      <c r="R173" s="238"/>
      <c r="S173" s="238"/>
      <c r="T173" s="238"/>
      <c r="U173" s="238"/>
      <c r="V173" s="238"/>
      <c r="W173" s="238"/>
      <c r="X173" s="238"/>
      <c r="Y173" s="238"/>
      <c r="Z173" s="238"/>
      <c r="AA173" s="238"/>
      <c r="AB173" s="238"/>
      <c r="AC173" s="238"/>
      <c r="AD173" s="238"/>
      <c r="AE173" s="238"/>
      <c r="AF173" s="238"/>
      <c r="AG173" s="238"/>
      <c r="AH173" s="238"/>
    </row>
    <row r="174" ht="13.5" customHeight="1">
      <c r="A174" s="238"/>
      <c r="B174" s="238"/>
      <c r="C174" s="238"/>
      <c r="D174" s="238"/>
      <c r="E174" s="84"/>
      <c r="F174" s="84"/>
      <c r="G174" s="238"/>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row>
    <row r="175" ht="13.5" customHeight="1">
      <c r="A175" s="238"/>
      <c r="B175" s="238"/>
      <c r="C175" s="238"/>
      <c r="D175" s="238"/>
      <c r="E175" s="84"/>
      <c r="F175" s="84"/>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238"/>
      <c r="AH175" s="238"/>
    </row>
    <row r="176" ht="13.5" customHeight="1">
      <c r="A176" s="238"/>
      <c r="B176" s="238"/>
      <c r="C176" s="238"/>
      <c r="D176" s="238"/>
      <c r="E176" s="84"/>
      <c r="F176" s="84"/>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row>
    <row r="177" ht="13.5" customHeight="1">
      <c r="A177" s="238"/>
      <c r="B177" s="238"/>
      <c r="C177" s="238"/>
      <c r="D177" s="238"/>
      <c r="E177" s="84"/>
      <c r="F177" s="84"/>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row>
    <row r="178" ht="13.5" customHeight="1">
      <c r="A178" s="238"/>
      <c r="B178" s="238"/>
      <c r="C178" s="238"/>
      <c r="D178" s="238"/>
      <c r="E178" s="84"/>
      <c r="F178" s="84"/>
      <c r="G178" s="238"/>
      <c r="H178" s="238"/>
      <c r="I178" s="238"/>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row>
    <row r="179" ht="13.5" customHeight="1">
      <c r="A179" s="238"/>
      <c r="B179" s="238"/>
      <c r="C179" s="238"/>
      <c r="D179" s="238"/>
      <c r="E179" s="84"/>
      <c r="F179" s="84"/>
      <c r="G179" s="238"/>
      <c r="H179" s="238"/>
      <c r="I179" s="238"/>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row>
    <row r="180" ht="13.5" customHeight="1">
      <c r="A180" s="238"/>
      <c r="B180" s="238"/>
      <c r="C180" s="238"/>
      <c r="D180" s="238"/>
      <c r="E180" s="84"/>
      <c r="F180" s="84"/>
      <c r="G180" s="238"/>
      <c r="H180" s="238"/>
      <c r="I180" s="238"/>
      <c r="J180" s="238"/>
      <c r="K180" s="238"/>
      <c r="L180" s="238"/>
      <c r="M180" s="238"/>
      <c r="N180" s="238"/>
      <c r="O180" s="238"/>
      <c r="P180" s="238"/>
      <c r="Q180" s="238"/>
      <c r="R180" s="238"/>
      <c r="S180" s="238"/>
      <c r="T180" s="238"/>
      <c r="U180" s="238"/>
      <c r="V180" s="238"/>
      <c r="W180" s="238"/>
      <c r="X180" s="238"/>
      <c r="Y180" s="238"/>
      <c r="Z180" s="238"/>
      <c r="AA180" s="238"/>
      <c r="AB180" s="238"/>
      <c r="AC180" s="238"/>
      <c r="AD180" s="238"/>
      <c r="AE180" s="238"/>
      <c r="AF180" s="238"/>
      <c r="AG180" s="238"/>
      <c r="AH180" s="238"/>
    </row>
    <row r="181" ht="13.5" customHeight="1">
      <c r="A181" s="238"/>
      <c r="B181" s="238"/>
      <c r="C181" s="238"/>
      <c r="D181" s="238"/>
      <c r="E181" s="84"/>
      <c r="F181" s="84"/>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row>
    <row r="182" ht="13.5" customHeight="1">
      <c r="A182" s="238"/>
      <c r="B182" s="238"/>
      <c r="C182" s="238"/>
      <c r="D182" s="238"/>
      <c r="E182" s="84"/>
      <c r="F182" s="84"/>
      <c r="G182" s="238"/>
      <c r="H182" s="238"/>
      <c r="I182" s="238"/>
      <c r="J182" s="238"/>
      <c r="K182" s="238"/>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row>
    <row r="183" ht="13.5" customHeight="1">
      <c r="A183" s="238"/>
      <c r="B183" s="238"/>
      <c r="C183" s="238"/>
      <c r="D183" s="238"/>
      <c r="E183" s="84"/>
      <c r="F183" s="84"/>
      <c r="G183" s="238"/>
      <c r="H183" s="238"/>
      <c r="I183" s="238"/>
      <c r="J183" s="238"/>
      <c r="K183" s="238"/>
      <c r="L183" s="238"/>
      <c r="M183" s="238"/>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row>
    <row r="184" ht="13.5" customHeight="1">
      <c r="A184" s="238"/>
      <c r="B184" s="238"/>
      <c r="C184" s="238"/>
      <c r="D184" s="238"/>
      <c r="E184" s="84"/>
      <c r="F184" s="84"/>
      <c r="G184" s="238"/>
      <c r="H184" s="238"/>
      <c r="I184" s="238"/>
      <c r="J184" s="238"/>
      <c r="K184" s="238"/>
      <c r="L184" s="238"/>
      <c r="M184" s="238"/>
      <c r="N184" s="238"/>
      <c r="O184" s="238"/>
      <c r="P184" s="238"/>
      <c r="Q184" s="238"/>
      <c r="R184" s="238"/>
      <c r="S184" s="238"/>
      <c r="T184" s="238"/>
      <c r="U184" s="238"/>
      <c r="V184" s="238"/>
      <c r="W184" s="238"/>
      <c r="X184" s="238"/>
      <c r="Y184" s="238"/>
      <c r="Z184" s="238"/>
      <c r="AA184" s="238"/>
      <c r="AB184" s="238"/>
      <c r="AC184" s="238"/>
      <c r="AD184" s="238"/>
      <c r="AE184" s="238"/>
      <c r="AF184" s="238"/>
      <c r="AG184" s="238"/>
      <c r="AH184" s="238"/>
    </row>
    <row r="185" ht="13.5" customHeight="1">
      <c r="A185" s="238"/>
      <c r="B185" s="238"/>
      <c r="C185" s="238"/>
      <c r="D185" s="238"/>
      <c r="E185" s="84"/>
      <c r="F185" s="84"/>
      <c r="G185" s="238"/>
      <c r="H185" s="238"/>
      <c r="I185" s="238"/>
      <c r="J185" s="238"/>
      <c r="K185" s="238"/>
      <c r="L185" s="238"/>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row>
    <row r="186" ht="13.5" customHeight="1">
      <c r="A186" s="238"/>
      <c r="B186" s="238"/>
      <c r="C186" s="238"/>
      <c r="D186" s="238"/>
      <c r="E186" s="84"/>
      <c r="F186" s="84"/>
      <c r="G186" s="238"/>
      <c r="H186" s="238"/>
      <c r="I186" s="238"/>
      <c r="J186" s="238"/>
      <c r="K186" s="238"/>
      <c r="L186" s="238"/>
      <c r="M186" s="238"/>
      <c r="N186" s="238"/>
      <c r="O186" s="238"/>
      <c r="P186" s="238"/>
      <c r="Q186" s="238"/>
      <c r="R186" s="238"/>
      <c r="S186" s="238"/>
      <c r="T186" s="238"/>
      <c r="U186" s="238"/>
      <c r="V186" s="238"/>
      <c r="W186" s="238"/>
      <c r="X186" s="238"/>
      <c r="Y186" s="238"/>
      <c r="Z186" s="238"/>
      <c r="AA186" s="238"/>
      <c r="AB186" s="238"/>
      <c r="AC186" s="238"/>
      <c r="AD186" s="238"/>
      <c r="AE186" s="238"/>
      <c r="AF186" s="238"/>
      <c r="AG186" s="238"/>
      <c r="AH186" s="238"/>
    </row>
    <row r="187" ht="13.5" customHeight="1">
      <c r="A187" s="238"/>
      <c r="B187" s="238"/>
      <c r="C187" s="238"/>
      <c r="D187" s="238"/>
      <c r="E187" s="84"/>
      <c r="F187" s="84"/>
      <c r="G187" s="238"/>
      <c r="H187" s="238"/>
      <c r="I187" s="238"/>
      <c r="J187" s="238"/>
      <c r="K187" s="238"/>
      <c r="L187" s="238"/>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row>
    <row r="188" ht="13.5" customHeight="1">
      <c r="A188" s="238"/>
      <c r="B188" s="238"/>
      <c r="C188" s="238"/>
      <c r="D188" s="238"/>
      <c r="E188" s="84"/>
      <c r="F188" s="84"/>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row>
    <row r="189" ht="13.5" customHeight="1">
      <c r="A189" s="238"/>
      <c r="B189" s="238"/>
      <c r="C189" s="238"/>
      <c r="D189" s="238"/>
      <c r="E189" s="84"/>
      <c r="F189" s="84"/>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row>
    <row r="190" ht="13.5" customHeight="1">
      <c r="A190" s="238"/>
      <c r="B190" s="238"/>
      <c r="C190" s="238"/>
      <c r="D190" s="238"/>
      <c r="E190" s="84"/>
      <c r="F190" s="84"/>
      <c r="G190" s="238"/>
      <c r="H190" s="238"/>
      <c r="I190" s="238"/>
      <c r="J190" s="238"/>
      <c r="K190" s="238"/>
      <c r="L190" s="238"/>
      <c r="M190" s="238"/>
      <c r="N190" s="238"/>
      <c r="O190" s="238"/>
      <c r="P190" s="238"/>
      <c r="Q190" s="238"/>
      <c r="R190" s="238"/>
      <c r="S190" s="238"/>
      <c r="T190" s="238"/>
      <c r="U190" s="238"/>
      <c r="V190" s="238"/>
      <c r="W190" s="238"/>
      <c r="X190" s="238"/>
      <c r="Y190" s="238"/>
      <c r="Z190" s="238"/>
      <c r="AA190" s="238"/>
      <c r="AB190" s="238"/>
      <c r="AC190" s="238"/>
      <c r="AD190" s="238"/>
      <c r="AE190" s="238"/>
      <c r="AF190" s="238"/>
      <c r="AG190" s="238"/>
      <c r="AH190" s="238"/>
    </row>
    <row r="191" ht="13.5" customHeight="1">
      <c r="A191" s="238"/>
      <c r="B191" s="238"/>
      <c r="C191" s="238"/>
      <c r="D191" s="238"/>
      <c r="E191" s="84"/>
      <c r="F191" s="84"/>
      <c r="G191" s="238"/>
      <c r="H191" s="238"/>
      <c r="I191" s="238"/>
      <c r="J191" s="238"/>
      <c r="K191" s="238"/>
      <c r="L191" s="238"/>
      <c r="M191" s="238"/>
      <c r="N191" s="238"/>
      <c r="O191" s="238"/>
      <c r="P191" s="238"/>
      <c r="Q191" s="238"/>
      <c r="R191" s="238"/>
      <c r="S191" s="238"/>
      <c r="T191" s="238"/>
      <c r="U191" s="238"/>
      <c r="V191" s="238"/>
      <c r="W191" s="238"/>
      <c r="X191" s="238"/>
      <c r="Y191" s="238"/>
      <c r="Z191" s="238"/>
      <c r="AA191" s="238"/>
      <c r="AB191" s="238"/>
      <c r="AC191" s="238"/>
      <c r="AD191" s="238"/>
      <c r="AE191" s="238"/>
      <c r="AF191" s="238"/>
      <c r="AG191" s="238"/>
      <c r="AH191" s="238"/>
    </row>
    <row r="192" ht="13.5" customHeight="1">
      <c r="A192" s="238"/>
      <c r="B192" s="238"/>
      <c r="C192" s="238"/>
      <c r="D192" s="238"/>
      <c r="E192" s="84"/>
      <c r="F192" s="84"/>
      <c r="G192" s="238"/>
      <c r="H192" s="238"/>
      <c r="I192" s="238"/>
      <c r="J192" s="238"/>
      <c r="K192" s="238"/>
      <c r="L192" s="238"/>
      <c r="M192" s="238"/>
      <c r="N192" s="238"/>
      <c r="O192" s="238"/>
      <c r="P192" s="238"/>
      <c r="Q192" s="238"/>
      <c r="R192" s="238"/>
      <c r="S192" s="238"/>
      <c r="T192" s="238"/>
      <c r="U192" s="238"/>
      <c r="V192" s="238"/>
      <c r="W192" s="238"/>
      <c r="X192" s="238"/>
      <c r="Y192" s="238"/>
      <c r="Z192" s="238"/>
      <c r="AA192" s="238"/>
      <c r="AB192" s="238"/>
      <c r="AC192" s="238"/>
      <c r="AD192" s="238"/>
      <c r="AE192" s="238"/>
      <c r="AF192" s="238"/>
      <c r="AG192" s="238"/>
      <c r="AH192" s="238"/>
    </row>
    <row r="193" ht="13.5" customHeight="1">
      <c r="A193" s="238"/>
      <c r="B193" s="238"/>
      <c r="C193" s="238"/>
      <c r="D193" s="238"/>
      <c r="E193" s="84"/>
      <c r="F193" s="84"/>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row>
    <row r="194" ht="13.5" customHeight="1">
      <c r="A194" s="238"/>
      <c r="B194" s="238"/>
      <c r="C194" s="238"/>
      <c r="D194" s="238"/>
      <c r="E194" s="84"/>
      <c r="F194" s="84"/>
      <c r="G194" s="238"/>
      <c r="H194" s="238"/>
      <c r="I194" s="238"/>
      <c r="J194" s="238"/>
      <c r="K194" s="238"/>
      <c r="L194" s="238"/>
      <c r="M194" s="238"/>
      <c r="N194" s="238"/>
      <c r="O194" s="238"/>
      <c r="P194" s="238"/>
      <c r="Q194" s="238"/>
      <c r="R194" s="238"/>
      <c r="S194" s="238"/>
      <c r="T194" s="238"/>
      <c r="U194" s="238"/>
      <c r="V194" s="238"/>
      <c r="W194" s="238"/>
      <c r="X194" s="238"/>
      <c r="Y194" s="238"/>
      <c r="Z194" s="238"/>
      <c r="AA194" s="238"/>
      <c r="AB194" s="238"/>
      <c r="AC194" s="238"/>
      <c r="AD194" s="238"/>
      <c r="AE194" s="238"/>
      <c r="AF194" s="238"/>
      <c r="AG194" s="238"/>
      <c r="AH194" s="238"/>
    </row>
    <row r="195" ht="13.5" customHeight="1">
      <c r="A195" s="238"/>
      <c r="B195" s="238"/>
      <c r="C195" s="238"/>
      <c r="D195" s="238"/>
      <c r="E195" s="84"/>
      <c r="F195" s="84"/>
      <c r="G195" s="238"/>
      <c r="H195" s="238"/>
      <c r="I195" s="238"/>
      <c r="J195" s="238"/>
      <c r="K195" s="238"/>
      <c r="L195" s="238"/>
      <c r="M195" s="238"/>
      <c r="N195" s="238"/>
      <c r="O195" s="238"/>
      <c r="P195" s="238"/>
      <c r="Q195" s="238"/>
      <c r="R195" s="238"/>
      <c r="S195" s="238"/>
      <c r="T195" s="238"/>
      <c r="U195" s="238"/>
      <c r="V195" s="238"/>
      <c r="W195" s="238"/>
      <c r="X195" s="238"/>
      <c r="Y195" s="238"/>
      <c r="Z195" s="238"/>
      <c r="AA195" s="238"/>
      <c r="AB195" s="238"/>
      <c r="AC195" s="238"/>
      <c r="AD195" s="238"/>
      <c r="AE195" s="238"/>
      <c r="AF195" s="238"/>
      <c r="AG195" s="238"/>
      <c r="AH195" s="238"/>
    </row>
    <row r="196" ht="13.5" customHeight="1">
      <c r="A196" s="238"/>
      <c r="B196" s="238"/>
      <c r="C196" s="238"/>
      <c r="D196" s="238"/>
      <c r="E196" s="84"/>
      <c r="F196" s="84"/>
      <c r="G196" s="238"/>
      <c r="H196" s="238"/>
      <c r="I196" s="238"/>
      <c r="J196" s="238"/>
      <c r="K196" s="238"/>
      <c r="L196" s="238"/>
      <c r="M196" s="238"/>
      <c r="N196" s="238"/>
      <c r="O196" s="238"/>
      <c r="P196" s="238"/>
      <c r="Q196" s="238"/>
      <c r="R196" s="238"/>
      <c r="S196" s="238"/>
      <c r="T196" s="238"/>
      <c r="U196" s="238"/>
      <c r="V196" s="238"/>
      <c r="W196" s="238"/>
      <c r="X196" s="238"/>
      <c r="Y196" s="238"/>
      <c r="Z196" s="238"/>
      <c r="AA196" s="238"/>
      <c r="AB196" s="238"/>
      <c r="AC196" s="238"/>
      <c r="AD196" s="238"/>
      <c r="AE196" s="238"/>
      <c r="AF196" s="238"/>
      <c r="AG196" s="238"/>
      <c r="AH196" s="238"/>
    </row>
    <row r="197" ht="13.5" customHeight="1">
      <c r="A197" s="238"/>
      <c r="B197" s="238"/>
      <c r="C197" s="238"/>
      <c r="D197" s="238"/>
      <c r="E197" s="84"/>
      <c r="F197" s="84"/>
      <c r="G197" s="238"/>
      <c r="H197" s="238"/>
      <c r="I197" s="238"/>
      <c r="J197" s="238"/>
      <c r="K197" s="238"/>
      <c r="L197" s="238"/>
      <c r="M197" s="238"/>
      <c r="N197" s="238"/>
      <c r="O197" s="238"/>
      <c r="P197" s="238"/>
      <c r="Q197" s="238"/>
      <c r="R197" s="238"/>
      <c r="S197" s="238"/>
      <c r="T197" s="238"/>
      <c r="U197" s="238"/>
      <c r="V197" s="238"/>
      <c r="W197" s="238"/>
      <c r="X197" s="238"/>
      <c r="Y197" s="238"/>
      <c r="Z197" s="238"/>
      <c r="AA197" s="238"/>
      <c r="AB197" s="238"/>
      <c r="AC197" s="238"/>
      <c r="AD197" s="238"/>
      <c r="AE197" s="238"/>
      <c r="AF197" s="238"/>
      <c r="AG197" s="238"/>
      <c r="AH197" s="238"/>
    </row>
    <row r="198" ht="13.5" customHeight="1">
      <c r="A198" s="238"/>
      <c r="B198" s="238"/>
      <c r="C198" s="238"/>
      <c r="D198" s="238"/>
      <c r="E198" s="84"/>
      <c r="F198" s="84"/>
      <c r="G198" s="238"/>
      <c r="H198" s="238"/>
      <c r="I198" s="238"/>
      <c r="J198" s="238"/>
      <c r="K198" s="238"/>
      <c r="L198" s="238"/>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row>
    <row r="199" ht="13.5" customHeight="1">
      <c r="A199" s="238"/>
      <c r="B199" s="238"/>
      <c r="C199" s="238"/>
      <c r="D199" s="238"/>
      <c r="E199" s="84"/>
      <c r="F199" s="84"/>
      <c r="G199" s="238"/>
      <c r="H199" s="238"/>
      <c r="I199" s="238"/>
      <c r="J199" s="238"/>
      <c r="K199" s="238"/>
      <c r="L199" s="238"/>
      <c r="M199" s="238"/>
      <c r="N199" s="238"/>
      <c r="O199" s="238"/>
      <c r="P199" s="238"/>
      <c r="Q199" s="238"/>
      <c r="R199" s="238"/>
      <c r="S199" s="238"/>
      <c r="T199" s="238"/>
      <c r="U199" s="238"/>
      <c r="V199" s="238"/>
      <c r="W199" s="238"/>
      <c r="X199" s="238"/>
      <c r="Y199" s="238"/>
      <c r="Z199" s="238"/>
      <c r="AA199" s="238"/>
      <c r="AB199" s="238"/>
      <c r="AC199" s="238"/>
      <c r="AD199" s="238"/>
      <c r="AE199" s="238"/>
      <c r="AF199" s="238"/>
      <c r="AG199" s="238"/>
      <c r="AH199" s="238"/>
    </row>
    <row r="200" ht="13.5" customHeight="1">
      <c r="A200" s="238"/>
      <c r="B200" s="238"/>
      <c r="C200" s="238"/>
      <c r="D200" s="238"/>
      <c r="E200" s="84"/>
      <c r="F200" s="84"/>
      <c r="G200" s="238"/>
      <c r="H200" s="238"/>
      <c r="I200" s="238"/>
      <c r="J200" s="238"/>
      <c r="K200" s="238"/>
      <c r="L200" s="238"/>
      <c r="M200" s="238"/>
      <c r="N200" s="238"/>
      <c r="O200" s="238"/>
      <c r="P200" s="238"/>
      <c r="Q200" s="238"/>
      <c r="R200" s="238"/>
      <c r="S200" s="238"/>
      <c r="T200" s="238"/>
      <c r="U200" s="238"/>
      <c r="V200" s="238"/>
      <c r="W200" s="238"/>
      <c r="X200" s="238"/>
      <c r="Y200" s="238"/>
      <c r="Z200" s="238"/>
      <c r="AA200" s="238"/>
      <c r="AB200" s="238"/>
      <c r="AC200" s="238"/>
      <c r="AD200" s="238"/>
      <c r="AE200" s="238"/>
      <c r="AF200" s="238"/>
      <c r="AG200" s="238"/>
      <c r="AH200" s="238"/>
    </row>
    <row r="201" ht="13.5" customHeight="1">
      <c r="A201" s="238"/>
      <c r="B201" s="238"/>
      <c r="C201" s="238"/>
      <c r="D201" s="238"/>
      <c r="E201" s="84"/>
      <c r="F201" s="84"/>
      <c r="G201" s="238"/>
      <c r="H201" s="238"/>
      <c r="I201" s="238"/>
      <c r="J201" s="238"/>
      <c r="K201" s="238"/>
      <c r="L201" s="238"/>
      <c r="M201" s="238"/>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row>
    <row r="202" ht="13.5" customHeight="1">
      <c r="A202" s="238"/>
      <c r="B202" s="238"/>
      <c r="C202" s="238"/>
      <c r="D202" s="238"/>
      <c r="E202" s="84"/>
      <c r="F202" s="84"/>
      <c r="G202" s="238"/>
      <c r="H202" s="238"/>
      <c r="I202" s="238"/>
      <c r="J202" s="238"/>
      <c r="K202" s="238"/>
      <c r="L202" s="238"/>
      <c r="M202" s="238"/>
      <c r="N202" s="238"/>
      <c r="O202" s="238"/>
      <c r="P202" s="238"/>
      <c r="Q202" s="238"/>
      <c r="R202" s="238"/>
      <c r="S202" s="238"/>
      <c r="T202" s="238"/>
      <c r="U202" s="238"/>
      <c r="V202" s="238"/>
      <c r="W202" s="238"/>
      <c r="X202" s="238"/>
      <c r="Y202" s="238"/>
      <c r="Z202" s="238"/>
      <c r="AA202" s="238"/>
      <c r="AB202" s="238"/>
      <c r="AC202" s="238"/>
      <c r="AD202" s="238"/>
      <c r="AE202" s="238"/>
      <c r="AF202" s="238"/>
      <c r="AG202" s="238"/>
      <c r="AH202" s="238"/>
    </row>
    <row r="203" ht="13.5" customHeight="1">
      <c r="A203" s="238"/>
      <c r="B203" s="238"/>
      <c r="C203" s="238"/>
      <c r="D203" s="238"/>
      <c r="E203" s="84"/>
      <c r="F203" s="84"/>
      <c r="G203" s="238"/>
      <c r="H203" s="238"/>
      <c r="I203" s="238"/>
      <c r="J203" s="238"/>
      <c r="K203" s="238"/>
      <c r="L203" s="238"/>
      <c r="M203" s="238"/>
      <c r="N203" s="238"/>
      <c r="O203" s="238"/>
      <c r="P203" s="238"/>
      <c r="Q203" s="238"/>
      <c r="R203" s="238"/>
      <c r="S203" s="238"/>
      <c r="T203" s="238"/>
      <c r="U203" s="238"/>
      <c r="V203" s="238"/>
      <c r="W203" s="238"/>
      <c r="X203" s="238"/>
      <c r="Y203" s="238"/>
      <c r="Z203" s="238"/>
      <c r="AA203" s="238"/>
      <c r="AB203" s="238"/>
      <c r="AC203" s="238"/>
      <c r="AD203" s="238"/>
      <c r="AE203" s="238"/>
      <c r="AF203" s="238"/>
      <c r="AG203" s="238"/>
      <c r="AH203" s="238"/>
    </row>
    <row r="204" ht="13.5" customHeight="1">
      <c r="A204" s="238"/>
      <c r="B204" s="238"/>
      <c r="C204" s="238"/>
      <c r="D204" s="238"/>
      <c r="E204" s="84"/>
      <c r="F204" s="84"/>
      <c r="G204" s="238"/>
      <c r="H204" s="238"/>
      <c r="I204" s="238"/>
      <c r="J204" s="238"/>
      <c r="K204" s="238"/>
      <c r="L204" s="238"/>
      <c r="M204" s="238"/>
      <c r="N204" s="238"/>
      <c r="O204" s="238"/>
      <c r="P204" s="238"/>
      <c r="Q204" s="238"/>
      <c r="R204" s="238"/>
      <c r="S204" s="238"/>
      <c r="T204" s="238"/>
      <c r="U204" s="238"/>
      <c r="V204" s="238"/>
      <c r="W204" s="238"/>
      <c r="X204" s="238"/>
      <c r="Y204" s="238"/>
      <c r="Z204" s="238"/>
      <c r="AA204" s="238"/>
      <c r="AB204" s="238"/>
      <c r="AC204" s="238"/>
      <c r="AD204" s="238"/>
      <c r="AE204" s="238"/>
      <c r="AF204" s="238"/>
      <c r="AG204" s="238"/>
      <c r="AH204" s="238"/>
    </row>
    <row r="205" ht="13.5" customHeight="1">
      <c r="A205" s="238"/>
      <c r="B205" s="238"/>
      <c r="C205" s="238"/>
      <c r="D205" s="238"/>
      <c r="E205" s="84"/>
      <c r="F205" s="84"/>
      <c r="G205" s="238"/>
      <c r="H205" s="238"/>
      <c r="I205" s="238"/>
      <c r="J205" s="238"/>
      <c r="K205" s="238"/>
      <c r="L205" s="238"/>
      <c r="M205" s="238"/>
      <c r="N205" s="238"/>
      <c r="O205" s="238"/>
      <c r="P205" s="238"/>
      <c r="Q205" s="238"/>
      <c r="R205" s="238"/>
      <c r="S205" s="238"/>
      <c r="T205" s="238"/>
      <c r="U205" s="238"/>
      <c r="V205" s="238"/>
      <c r="W205" s="238"/>
      <c r="X205" s="238"/>
      <c r="Y205" s="238"/>
      <c r="Z205" s="238"/>
      <c r="AA205" s="238"/>
      <c r="AB205" s="238"/>
      <c r="AC205" s="238"/>
      <c r="AD205" s="238"/>
      <c r="AE205" s="238"/>
      <c r="AF205" s="238"/>
      <c r="AG205" s="238"/>
      <c r="AH205" s="238"/>
    </row>
    <row r="206" ht="13.5" customHeight="1">
      <c r="A206" s="238"/>
      <c r="B206" s="238"/>
      <c r="C206" s="238"/>
      <c r="D206" s="238"/>
      <c r="E206" s="84"/>
      <c r="F206" s="84"/>
      <c r="G206" s="238"/>
      <c r="H206" s="238"/>
      <c r="I206" s="238"/>
      <c r="J206" s="238"/>
      <c r="K206" s="238"/>
      <c r="L206" s="238"/>
      <c r="M206" s="238"/>
      <c r="N206" s="238"/>
      <c r="O206" s="238"/>
      <c r="P206" s="238"/>
      <c r="Q206" s="238"/>
      <c r="R206" s="238"/>
      <c r="S206" s="238"/>
      <c r="T206" s="238"/>
      <c r="U206" s="238"/>
      <c r="V206" s="238"/>
      <c r="W206" s="238"/>
      <c r="X206" s="238"/>
      <c r="Y206" s="238"/>
      <c r="Z206" s="238"/>
      <c r="AA206" s="238"/>
      <c r="AB206" s="238"/>
      <c r="AC206" s="238"/>
      <c r="AD206" s="238"/>
      <c r="AE206" s="238"/>
      <c r="AF206" s="238"/>
      <c r="AG206" s="238"/>
      <c r="AH206" s="238"/>
    </row>
    <row r="207" ht="13.5" customHeight="1">
      <c r="A207" s="238"/>
      <c r="B207" s="238"/>
      <c r="C207" s="238"/>
      <c r="D207" s="238"/>
      <c r="E207" s="84"/>
      <c r="F207" s="84"/>
      <c r="G207" s="238"/>
      <c r="H207" s="238"/>
      <c r="I207" s="238"/>
      <c r="J207" s="238"/>
      <c r="K207" s="238"/>
      <c r="L207" s="238"/>
      <c r="M207" s="238"/>
      <c r="N207" s="238"/>
      <c r="O207" s="238"/>
      <c r="P207" s="238"/>
      <c r="Q207" s="238"/>
      <c r="R207" s="238"/>
      <c r="S207" s="238"/>
      <c r="T207" s="238"/>
      <c r="U207" s="238"/>
      <c r="V207" s="238"/>
      <c r="W207" s="238"/>
      <c r="X207" s="238"/>
      <c r="Y207" s="238"/>
      <c r="Z207" s="238"/>
      <c r="AA207" s="238"/>
      <c r="AB207" s="238"/>
      <c r="AC207" s="238"/>
      <c r="AD207" s="238"/>
      <c r="AE207" s="238"/>
      <c r="AF207" s="238"/>
      <c r="AG207" s="238"/>
      <c r="AH207" s="238"/>
    </row>
    <row r="208" ht="13.5" customHeight="1">
      <c r="A208" s="238"/>
      <c r="B208" s="238"/>
      <c r="C208" s="238"/>
      <c r="D208" s="238"/>
      <c r="E208" s="84"/>
      <c r="F208" s="84"/>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row>
    <row r="209" ht="13.5" customHeight="1">
      <c r="A209" s="238"/>
      <c r="B209" s="238"/>
      <c r="C209" s="238"/>
      <c r="D209" s="238"/>
      <c r="E209" s="84"/>
      <c r="F209" s="84"/>
      <c r="G209" s="238"/>
      <c r="H209" s="238"/>
      <c r="I209" s="238"/>
      <c r="J209" s="238"/>
      <c r="K209" s="238"/>
      <c r="L209" s="238"/>
      <c r="M209" s="238"/>
      <c r="N209" s="238"/>
      <c r="O209" s="238"/>
      <c r="P209" s="238"/>
      <c r="Q209" s="238"/>
      <c r="R209" s="238"/>
      <c r="S209" s="238"/>
      <c r="T209" s="238"/>
      <c r="U209" s="238"/>
      <c r="V209" s="238"/>
      <c r="W209" s="238"/>
      <c r="X209" s="238"/>
      <c r="Y209" s="238"/>
      <c r="Z209" s="238"/>
      <c r="AA209" s="238"/>
      <c r="AB209" s="238"/>
      <c r="AC209" s="238"/>
      <c r="AD209" s="238"/>
      <c r="AE209" s="238"/>
      <c r="AF209" s="238"/>
      <c r="AG209" s="238"/>
      <c r="AH209" s="238"/>
    </row>
    <row r="210" ht="13.5" customHeight="1">
      <c r="A210" s="238"/>
      <c r="B210" s="238"/>
      <c r="C210" s="238"/>
      <c r="D210" s="238"/>
      <c r="E210" s="84"/>
      <c r="F210" s="84"/>
      <c r="G210" s="238"/>
      <c r="H210" s="238"/>
      <c r="I210" s="238"/>
      <c r="J210" s="238"/>
      <c r="K210" s="238"/>
      <c r="L210" s="238"/>
      <c r="M210" s="238"/>
      <c r="N210" s="238"/>
      <c r="O210" s="238"/>
      <c r="P210" s="238"/>
      <c r="Q210" s="238"/>
      <c r="R210" s="238"/>
      <c r="S210" s="238"/>
      <c r="T210" s="238"/>
      <c r="U210" s="238"/>
      <c r="V210" s="238"/>
      <c r="W210" s="238"/>
      <c r="X210" s="238"/>
      <c r="Y210" s="238"/>
      <c r="Z210" s="238"/>
      <c r="AA210" s="238"/>
      <c r="AB210" s="238"/>
      <c r="AC210" s="238"/>
      <c r="AD210" s="238"/>
      <c r="AE210" s="238"/>
      <c r="AF210" s="238"/>
      <c r="AG210" s="238"/>
      <c r="AH210" s="238"/>
    </row>
    <row r="211" ht="13.5" customHeight="1">
      <c r="A211" s="238"/>
      <c r="B211" s="238"/>
      <c r="C211" s="238"/>
      <c r="D211" s="238"/>
      <c r="E211" s="84"/>
      <c r="F211" s="84"/>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row>
    <row r="212" ht="13.5" customHeight="1">
      <c r="A212" s="238"/>
      <c r="B212" s="238"/>
      <c r="C212" s="238"/>
      <c r="D212" s="238"/>
      <c r="E212" s="84"/>
      <c r="F212" s="84"/>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row>
    <row r="213" ht="13.5" customHeight="1">
      <c r="A213" s="238"/>
      <c r="B213" s="238"/>
      <c r="C213" s="238"/>
      <c r="D213" s="238"/>
      <c r="E213" s="84"/>
      <c r="F213" s="84"/>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row>
    <row r="214" ht="13.5" customHeight="1">
      <c r="A214" s="238"/>
      <c r="B214" s="238"/>
      <c r="C214" s="238"/>
      <c r="D214" s="238"/>
      <c r="E214" s="84"/>
      <c r="F214" s="84"/>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row>
    <row r="215" ht="13.5" customHeight="1">
      <c r="A215" s="238"/>
      <c r="B215" s="238"/>
      <c r="C215" s="238"/>
      <c r="D215" s="238"/>
      <c r="E215" s="84"/>
      <c r="F215" s="84"/>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row>
    <row r="216" ht="13.5" customHeight="1">
      <c r="A216" s="238"/>
      <c r="B216" s="238"/>
      <c r="C216" s="238"/>
      <c r="D216" s="238"/>
      <c r="E216" s="84"/>
      <c r="F216" s="84"/>
      <c r="G216" s="238"/>
      <c r="H216" s="238"/>
      <c r="I216" s="238"/>
      <c r="J216" s="238"/>
      <c r="K216" s="238"/>
      <c r="L216" s="238"/>
      <c r="M216" s="238"/>
      <c r="N216" s="238"/>
      <c r="O216" s="238"/>
      <c r="P216" s="238"/>
      <c r="Q216" s="238"/>
      <c r="R216" s="238"/>
      <c r="S216" s="238"/>
      <c r="T216" s="238"/>
      <c r="U216" s="238"/>
      <c r="V216" s="238"/>
      <c r="W216" s="238"/>
      <c r="X216" s="238"/>
      <c r="Y216" s="238"/>
      <c r="Z216" s="238"/>
      <c r="AA216" s="238"/>
      <c r="AB216" s="238"/>
      <c r="AC216" s="238"/>
      <c r="AD216" s="238"/>
      <c r="AE216" s="238"/>
      <c r="AF216" s="238"/>
      <c r="AG216" s="238"/>
      <c r="AH216" s="238"/>
    </row>
    <row r="217" ht="13.5" customHeight="1">
      <c r="A217" s="238"/>
      <c r="B217" s="238"/>
      <c r="C217" s="238"/>
      <c r="D217" s="238"/>
      <c r="E217" s="84"/>
      <c r="F217" s="84"/>
      <c r="G217" s="238"/>
      <c r="H217" s="238"/>
      <c r="I217" s="238"/>
      <c r="J217" s="238"/>
      <c r="K217" s="238"/>
      <c r="L217" s="238"/>
      <c r="M217" s="238"/>
      <c r="N217" s="238"/>
      <c r="O217" s="238"/>
      <c r="P217" s="238"/>
      <c r="Q217" s="238"/>
      <c r="R217" s="238"/>
      <c r="S217" s="238"/>
      <c r="T217" s="238"/>
      <c r="U217" s="238"/>
      <c r="V217" s="238"/>
      <c r="W217" s="238"/>
      <c r="X217" s="238"/>
      <c r="Y217" s="238"/>
      <c r="Z217" s="238"/>
      <c r="AA217" s="238"/>
      <c r="AB217" s="238"/>
      <c r="AC217" s="238"/>
      <c r="AD217" s="238"/>
      <c r="AE217" s="238"/>
      <c r="AF217" s="238"/>
      <c r="AG217" s="238"/>
      <c r="AH217" s="238"/>
    </row>
    <row r="218" ht="13.5" customHeight="1">
      <c r="A218" s="238"/>
      <c r="B218" s="238"/>
      <c r="C218" s="238"/>
      <c r="D218" s="238"/>
      <c r="E218" s="84"/>
      <c r="F218" s="84"/>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38"/>
    </row>
    <row r="219" ht="13.5" customHeight="1">
      <c r="A219" s="238"/>
      <c r="B219" s="238"/>
      <c r="C219" s="238"/>
      <c r="D219" s="238"/>
      <c r="E219" s="84"/>
      <c r="F219" s="84"/>
      <c r="G219" s="238"/>
      <c r="H219" s="238"/>
      <c r="I219" s="238"/>
      <c r="J219" s="238"/>
      <c r="K219" s="238"/>
      <c r="L219" s="238"/>
      <c r="M219" s="238"/>
      <c r="N219" s="238"/>
      <c r="O219" s="238"/>
      <c r="P219" s="238"/>
      <c r="Q219" s="238"/>
      <c r="R219" s="238"/>
      <c r="S219" s="238"/>
      <c r="T219" s="238"/>
      <c r="U219" s="238"/>
      <c r="V219" s="238"/>
      <c r="W219" s="238"/>
      <c r="X219" s="238"/>
      <c r="Y219" s="238"/>
      <c r="Z219" s="238"/>
      <c r="AA219" s="238"/>
      <c r="AB219" s="238"/>
      <c r="AC219" s="238"/>
      <c r="AD219" s="238"/>
      <c r="AE219" s="238"/>
      <c r="AF219" s="238"/>
      <c r="AG219" s="238"/>
      <c r="AH219" s="238"/>
    </row>
    <row r="220" ht="13.5" customHeight="1">
      <c r="A220" s="238"/>
      <c r="B220" s="238"/>
      <c r="C220" s="238"/>
      <c r="D220" s="238"/>
      <c r="E220" s="84"/>
      <c r="F220" s="84"/>
      <c r="G220" s="238"/>
      <c r="H220" s="238"/>
      <c r="I220" s="238"/>
      <c r="J220" s="238"/>
      <c r="K220" s="238"/>
      <c r="L220" s="238"/>
      <c r="M220" s="238"/>
      <c r="N220" s="238"/>
      <c r="O220" s="238"/>
      <c r="P220" s="238"/>
      <c r="Q220" s="238"/>
      <c r="R220" s="238"/>
      <c r="S220" s="238"/>
      <c r="T220" s="238"/>
      <c r="U220" s="238"/>
      <c r="V220" s="238"/>
      <c r="W220" s="238"/>
      <c r="X220" s="238"/>
      <c r="Y220" s="238"/>
      <c r="Z220" s="238"/>
      <c r="AA220" s="238"/>
      <c r="AB220" s="238"/>
      <c r="AC220" s="238"/>
      <c r="AD220" s="238"/>
      <c r="AE220" s="238"/>
      <c r="AF220" s="238"/>
      <c r="AG220" s="238"/>
      <c r="AH220" s="238"/>
    </row>
    <row r="221" ht="13.5" customHeight="1">
      <c r="A221" s="238"/>
      <c r="B221" s="238"/>
      <c r="C221" s="238"/>
      <c r="D221" s="238"/>
      <c r="E221" s="84"/>
      <c r="F221" s="84"/>
      <c r="G221" s="238"/>
      <c r="H221" s="238"/>
      <c r="I221" s="238"/>
      <c r="J221" s="238"/>
      <c r="K221" s="238"/>
      <c r="L221" s="238"/>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row>
    <row r="222" ht="13.5" customHeight="1">
      <c r="A222" s="238"/>
      <c r="B222" s="238"/>
      <c r="C222" s="238"/>
      <c r="D222" s="238"/>
      <c r="E222" s="84"/>
      <c r="F222" s="84"/>
      <c r="G222" s="238"/>
      <c r="H222" s="238"/>
      <c r="I222" s="238"/>
      <c r="J222" s="238"/>
      <c r="K222" s="238"/>
      <c r="L222" s="238"/>
      <c r="M222" s="238"/>
      <c r="N222" s="238"/>
      <c r="O222" s="238"/>
      <c r="P222" s="238"/>
      <c r="Q222" s="238"/>
      <c r="R222" s="238"/>
      <c r="S222" s="238"/>
      <c r="T222" s="238"/>
      <c r="U222" s="238"/>
      <c r="V222" s="238"/>
      <c r="W222" s="238"/>
      <c r="X222" s="238"/>
      <c r="Y222" s="238"/>
      <c r="Z222" s="238"/>
      <c r="AA222" s="238"/>
      <c r="AB222" s="238"/>
      <c r="AC222" s="238"/>
      <c r="AD222" s="238"/>
      <c r="AE222" s="238"/>
      <c r="AF222" s="238"/>
      <c r="AG222" s="238"/>
      <c r="AH222" s="238"/>
    </row>
    <row r="223" ht="13.5" customHeight="1">
      <c r="A223" s="238"/>
      <c r="B223" s="238"/>
      <c r="C223" s="238"/>
      <c r="D223" s="238"/>
      <c r="E223" s="84"/>
      <c r="F223" s="84"/>
      <c r="G223" s="238"/>
      <c r="H223" s="238"/>
      <c r="I223" s="238"/>
      <c r="J223" s="238"/>
      <c r="K223" s="238"/>
      <c r="L223" s="238"/>
      <c r="M223" s="238"/>
      <c r="N223" s="238"/>
      <c r="O223" s="238"/>
      <c r="P223" s="238"/>
      <c r="Q223" s="238"/>
      <c r="R223" s="238"/>
      <c r="S223" s="238"/>
      <c r="T223" s="238"/>
      <c r="U223" s="238"/>
      <c r="V223" s="238"/>
      <c r="W223" s="238"/>
      <c r="X223" s="238"/>
      <c r="Y223" s="238"/>
      <c r="Z223" s="238"/>
      <c r="AA223" s="238"/>
      <c r="AB223" s="238"/>
      <c r="AC223" s="238"/>
      <c r="AD223" s="238"/>
      <c r="AE223" s="238"/>
      <c r="AF223" s="238"/>
      <c r="AG223" s="238"/>
      <c r="AH223" s="238"/>
    </row>
    <row r="224" ht="13.5" customHeight="1">
      <c r="A224" s="238"/>
      <c r="B224" s="238"/>
      <c r="C224" s="238"/>
      <c r="D224" s="238"/>
      <c r="E224" s="84"/>
      <c r="F224" s="84"/>
      <c r="G224" s="238"/>
      <c r="H224" s="238"/>
      <c r="I224" s="238"/>
      <c r="J224" s="238"/>
      <c r="K224" s="238"/>
      <c r="L224" s="238"/>
      <c r="M224" s="238"/>
      <c r="N224" s="238"/>
      <c r="O224" s="238"/>
      <c r="P224" s="238"/>
      <c r="Q224" s="238"/>
      <c r="R224" s="238"/>
      <c r="S224" s="238"/>
      <c r="T224" s="238"/>
      <c r="U224" s="238"/>
      <c r="V224" s="238"/>
      <c r="W224" s="238"/>
      <c r="X224" s="238"/>
      <c r="Y224" s="238"/>
      <c r="Z224" s="238"/>
      <c r="AA224" s="238"/>
      <c r="AB224" s="238"/>
      <c r="AC224" s="238"/>
      <c r="AD224" s="238"/>
      <c r="AE224" s="238"/>
      <c r="AF224" s="238"/>
      <c r="AG224" s="238"/>
      <c r="AH224" s="238"/>
    </row>
    <row r="225" ht="13.5" customHeight="1">
      <c r="A225" s="238"/>
      <c r="B225" s="238"/>
      <c r="C225" s="238"/>
      <c r="D225" s="238"/>
      <c r="E225" s="84"/>
      <c r="F225" s="84"/>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row>
    <row r="226" ht="13.5" customHeight="1">
      <c r="A226" s="238"/>
      <c r="B226" s="238"/>
      <c r="C226" s="238"/>
      <c r="D226" s="238"/>
      <c r="E226" s="84"/>
      <c r="F226" s="84"/>
      <c r="G226" s="238"/>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row>
    <row r="227" ht="13.5" customHeight="1">
      <c r="A227" s="238"/>
      <c r="B227" s="238"/>
      <c r="C227" s="238"/>
      <c r="D227" s="238"/>
      <c r="E227" s="84"/>
      <c r="F227" s="84"/>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238"/>
      <c r="AD227" s="238"/>
      <c r="AE227" s="238"/>
      <c r="AF227" s="238"/>
      <c r="AG227" s="238"/>
      <c r="AH227" s="238"/>
    </row>
    <row r="228" ht="13.5" customHeight="1">
      <c r="A228" s="238"/>
      <c r="B228" s="238"/>
      <c r="C228" s="238"/>
      <c r="D228" s="238"/>
      <c r="E228" s="84"/>
      <c r="F228" s="84"/>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row>
    <row r="229" ht="13.5" customHeight="1">
      <c r="A229" s="238"/>
      <c r="B229" s="238"/>
      <c r="C229" s="238"/>
      <c r="D229" s="238"/>
      <c r="E229" s="84"/>
      <c r="F229" s="84"/>
      <c r="G229" s="238"/>
      <c r="H229" s="238"/>
      <c r="I229" s="238"/>
      <c r="J229" s="238"/>
      <c r="K229" s="238"/>
      <c r="L229" s="238"/>
      <c r="M229" s="238"/>
      <c r="N229" s="238"/>
      <c r="O229" s="238"/>
      <c r="P229" s="238"/>
      <c r="Q229" s="238"/>
      <c r="R229" s="238"/>
      <c r="S229" s="238"/>
      <c r="T229" s="238"/>
      <c r="U229" s="238"/>
      <c r="V229" s="238"/>
      <c r="W229" s="238"/>
      <c r="X229" s="238"/>
      <c r="Y229" s="238"/>
      <c r="Z229" s="238"/>
      <c r="AA229" s="238"/>
      <c r="AB229" s="238"/>
      <c r="AC229" s="238"/>
      <c r="AD229" s="238"/>
      <c r="AE229" s="238"/>
      <c r="AF229" s="238"/>
      <c r="AG229" s="238"/>
      <c r="AH229" s="238"/>
    </row>
    <row r="230" ht="13.5" customHeight="1">
      <c r="A230" s="238"/>
      <c r="B230" s="238"/>
      <c r="C230" s="238"/>
      <c r="D230" s="238"/>
      <c r="E230" s="84"/>
      <c r="F230" s="84"/>
      <c r="G230" s="238"/>
      <c r="H230" s="238"/>
      <c r="I230" s="238"/>
      <c r="J230" s="238"/>
      <c r="K230" s="238"/>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row>
    <row r="231" ht="13.5" customHeight="1">
      <c r="A231" s="238"/>
      <c r="B231" s="238"/>
      <c r="C231" s="238"/>
      <c r="D231" s="238"/>
      <c r="E231" s="84"/>
      <c r="F231" s="84"/>
      <c r="G231" s="238"/>
      <c r="H231" s="238"/>
      <c r="I231" s="238"/>
      <c r="J231" s="238"/>
      <c r="K231" s="238"/>
      <c r="L231" s="238"/>
      <c r="M231" s="238"/>
      <c r="N231" s="238"/>
      <c r="O231" s="238"/>
      <c r="P231" s="238"/>
      <c r="Q231" s="238"/>
      <c r="R231" s="238"/>
      <c r="S231" s="238"/>
      <c r="T231" s="238"/>
      <c r="U231" s="238"/>
      <c r="V231" s="238"/>
      <c r="W231" s="238"/>
      <c r="X231" s="238"/>
      <c r="Y231" s="238"/>
      <c r="Z231" s="238"/>
      <c r="AA231" s="238"/>
      <c r="AB231" s="238"/>
      <c r="AC231" s="238"/>
      <c r="AD231" s="238"/>
      <c r="AE231" s="238"/>
      <c r="AF231" s="238"/>
      <c r="AG231" s="238"/>
      <c r="AH231" s="238"/>
    </row>
    <row r="232" ht="13.5" customHeight="1">
      <c r="A232" s="238"/>
      <c r="B232" s="238"/>
      <c r="C232" s="238"/>
      <c r="D232" s="238"/>
      <c r="E232" s="84"/>
      <c r="F232" s="84"/>
      <c r="G232" s="238"/>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row>
    <row r="233" ht="13.5" customHeight="1">
      <c r="A233" s="238"/>
      <c r="B233" s="238"/>
      <c r="C233" s="238"/>
      <c r="D233" s="238"/>
      <c r="E233" s="84"/>
      <c r="F233" s="84"/>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238"/>
      <c r="AD233" s="238"/>
      <c r="AE233" s="238"/>
      <c r="AF233" s="238"/>
      <c r="AG233" s="238"/>
      <c r="AH233" s="238"/>
    </row>
    <row r="234" ht="13.5" customHeight="1">
      <c r="A234" s="238"/>
      <c r="B234" s="238"/>
      <c r="C234" s="238"/>
      <c r="D234" s="238"/>
      <c r="E234" s="84"/>
      <c r="F234" s="84"/>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row>
    <row r="235" ht="13.5" customHeight="1">
      <c r="A235" s="238"/>
      <c r="B235" s="238"/>
      <c r="C235" s="238"/>
      <c r="D235" s="238"/>
      <c r="E235" s="84"/>
      <c r="F235" s="84"/>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row>
    <row r="236" ht="13.5" customHeight="1">
      <c r="A236" s="238"/>
      <c r="B236" s="238"/>
      <c r="C236" s="238"/>
      <c r="D236" s="238"/>
      <c r="E236" s="84"/>
      <c r="F236" s="84"/>
      <c r="G236" s="238"/>
      <c r="H236" s="238"/>
      <c r="I236" s="238"/>
      <c r="J236" s="238"/>
      <c r="K236" s="238"/>
      <c r="L236" s="238"/>
      <c r="M236" s="238"/>
      <c r="N236" s="238"/>
      <c r="O236" s="238"/>
      <c r="P236" s="238"/>
      <c r="Q236" s="238"/>
      <c r="R236" s="238"/>
      <c r="S236" s="238"/>
      <c r="T236" s="238"/>
      <c r="U236" s="238"/>
      <c r="V236" s="238"/>
      <c r="W236" s="238"/>
      <c r="X236" s="238"/>
      <c r="Y236" s="238"/>
      <c r="Z236" s="238"/>
      <c r="AA236" s="238"/>
      <c r="AB236" s="238"/>
      <c r="AC236" s="238"/>
      <c r="AD236" s="238"/>
      <c r="AE236" s="238"/>
      <c r="AF236" s="238"/>
      <c r="AG236" s="238"/>
      <c r="AH236" s="238"/>
    </row>
    <row r="237" ht="13.5" customHeight="1">
      <c r="A237" s="238"/>
      <c r="B237" s="238"/>
      <c r="C237" s="238"/>
      <c r="D237" s="238"/>
      <c r="E237" s="84"/>
      <c r="F237" s="84"/>
      <c r="G237" s="238"/>
      <c r="H237" s="238"/>
      <c r="I237" s="238"/>
      <c r="J237" s="238"/>
      <c r="K237" s="238"/>
      <c r="L237" s="238"/>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row>
    <row r="238" ht="13.5" customHeight="1">
      <c r="A238" s="238"/>
      <c r="B238" s="238"/>
      <c r="C238" s="238"/>
      <c r="D238" s="238"/>
      <c r="E238" s="84"/>
      <c r="F238" s="84"/>
      <c r="G238" s="238"/>
      <c r="H238" s="238"/>
      <c r="I238" s="238"/>
      <c r="J238" s="238"/>
      <c r="K238" s="238"/>
      <c r="L238" s="238"/>
      <c r="M238" s="238"/>
      <c r="N238" s="238"/>
      <c r="O238" s="238"/>
      <c r="P238" s="238"/>
      <c r="Q238" s="238"/>
      <c r="R238" s="238"/>
      <c r="S238" s="238"/>
      <c r="T238" s="238"/>
      <c r="U238" s="238"/>
      <c r="V238" s="238"/>
      <c r="W238" s="238"/>
      <c r="X238" s="238"/>
      <c r="Y238" s="238"/>
      <c r="Z238" s="238"/>
      <c r="AA238" s="238"/>
      <c r="AB238" s="238"/>
      <c r="AC238" s="238"/>
      <c r="AD238" s="238"/>
      <c r="AE238" s="238"/>
      <c r="AF238" s="238"/>
      <c r="AG238" s="238"/>
      <c r="AH238" s="238"/>
    </row>
    <row r="239" ht="13.5" customHeight="1">
      <c r="A239" s="238"/>
      <c r="B239" s="238"/>
      <c r="C239" s="238"/>
      <c r="D239" s="238"/>
      <c r="E239" s="84"/>
      <c r="F239" s="84"/>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E239" s="238"/>
      <c r="AF239" s="238"/>
      <c r="AG239" s="238"/>
      <c r="AH239" s="238"/>
    </row>
    <row r="240" ht="13.5" customHeight="1">
      <c r="A240" s="238"/>
      <c r="B240" s="238"/>
      <c r="C240" s="238"/>
      <c r="D240" s="238"/>
      <c r="E240" s="84"/>
      <c r="F240" s="84"/>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c r="AD240" s="238"/>
      <c r="AE240" s="238"/>
      <c r="AF240" s="238"/>
      <c r="AG240" s="238"/>
      <c r="AH240" s="238"/>
    </row>
    <row r="241" ht="13.5" customHeight="1">
      <c r="A241" s="238"/>
      <c r="B241" s="238"/>
      <c r="C241" s="238"/>
      <c r="D241" s="238"/>
      <c r="E241" s="84"/>
      <c r="F241" s="84"/>
      <c r="G241" s="238"/>
      <c r="H241" s="238"/>
      <c r="I241" s="238"/>
      <c r="J241" s="238"/>
      <c r="K241" s="238"/>
      <c r="L241" s="238"/>
      <c r="M241" s="238"/>
      <c r="N241" s="238"/>
      <c r="O241" s="238"/>
      <c r="P241" s="238"/>
      <c r="Q241" s="238"/>
      <c r="R241" s="238"/>
      <c r="S241" s="238"/>
      <c r="T241" s="238"/>
      <c r="U241" s="238"/>
      <c r="V241" s="238"/>
      <c r="W241" s="238"/>
      <c r="X241" s="238"/>
      <c r="Y241" s="238"/>
      <c r="Z241" s="238"/>
      <c r="AA241" s="238"/>
      <c r="AB241" s="238"/>
      <c r="AC241" s="238"/>
      <c r="AD241" s="238"/>
      <c r="AE241" s="238"/>
      <c r="AF241" s="238"/>
      <c r="AG241" s="238"/>
      <c r="AH241" s="238"/>
    </row>
    <row r="242" ht="13.5" customHeight="1">
      <c r="A242" s="238"/>
      <c r="B242" s="238"/>
      <c r="C242" s="238"/>
      <c r="D242" s="238"/>
      <c r="E242" s="84"/>
      <c r="F242" s="84"/>
      <c r="G242" s="238"/>
      <c r="H242" s="238"/>
      <c r="I242" s="238"/>
      <c r="J242" s="238"/>
      <c r="K242" s="238"/>
      <c r="L242" s="238"/>
      <c r="M242" s="238"/>
      <c r="N242" s="238"/>
      <c r="O242" s="238"/>
      <c r="P242" s="238"/>
      <c r="Q242" s="238"/>
      <c r="R242" s="238"/>
      <c r="S242" s="238"/>
      <c r="T242" s="238"/>
      <c r="U242" s="238"/>
      <c r="V242" s="238"/>
      <c r="W242" s="238"/>
      <c r="X242" s="238"/>
      <c r="Y242" s="238"/>
      <c r="Z242" s="238"/>
      <c r="AA242" s="238"/>
      <c r="AB242" s="238"/>
      <c r="AC242" s="238"/>
      <c r="AD242" s="238"/>
      <c r="AE242" s="238"/>
      <c r="AF242" s="238"/>
      <c r="AG242" s="238"/>
      <c r="AH242" s="238"/>
    </row>
    <row r="243" ht="13.5" customHeight="1">
      <c r="A243" s="238"/>
      <c r="B243" s="238"/>
      <c r="C243" s="238"/>
      <c r="D243" s="238"/>
      <c r="E243" s="84"/>
      <c r="F243" s="84"/>
      <c r="G243" s="238"/>
      <c r="H243" s="238"/>
      <c r="I243" s="238"/>
      <c r="J243" s="238"/>
      <c r="K243" s="238"/>
      <c r="L243" s="238"/>
      <c r="M243" s="238"/>
      <c r="N243" s="238"/>
      <c r="O243" s="238"/>
      <c r="P243" s="238"/>
      <c r="Q243" s="238"/>
      <c r="R243" s="238"/>
      <c r="S243" s="238"/>
      <c r="T243" s="238"/>
      <c r="U243" s="238"/>
      <c r="V243" s="238"/>
      <c r="W243" s="238"/>
      <c r="X243" s="238"/>
      <c r="Y243" s="238"/>
      <c r="Z243" s="238"/>
      <c r="AA243" s="238"/>
      <c r="AB243" s="238"/>
      <c r="AC243" s="238"/>
      <c r="AD243" s="238"/>
      <c r="AE243" s="238"/>
      <c r="AF243" s="238"/>
      <c r="AG243" s="238"/>
      <c r="AH243" s="238"/>
    </row>
    <row r="244" ht="13.5" customHeight="1">
      <c r="A244" s="238"/>
      <c r="B244" s="238"/>
      <c r="C244" s="238"/>
      <c r="D244" s="238"/>
      <c r="E244" s="84"/>
      <c r="F244" s="84"/>
      <c r="G244" s="238"/>
      <c r="H244" s="238"/>
      <c r="I244" s="238"/>
      <c r="J244" s="238"/>
      <c r="K244" s="238"/>
      <c r="L244" s="238"/>
      <c r="M244" s="238"/>
      <c r="N244" s="238"/>
      <c r="O244" s="238"/>
      <c r="P244" s="238"/>
      <c r="Q244" s="238"/>
      <c r="R244" s="238"/>
      <c r="S244" s="238"/>
      <c r="T244" s="238"/>
      <c r="U244" s="238"/>
      <c r="V244" s="238"/>
      <c r="W244" s="238"/>
      <c r="X244" s="238"/>
      <c r="Y244" s="238"/>
      <c r="Z244" s="238"/>
      <c r="AA244" s="238"/>
      <c r="AB244" s="238"/>
      <c r="AC244" s="238"/>
      <c r="AD244" s="238"/>
      <c r="AE244" s="238"/>
      <c r="AF244" s="238"/>
      <c r="AG244" s="238"/>
      <c r="AH244" s="238"/>
    </row>
    <row r="245" ht="13.5" customHeight="1">
      <c r="A245" s="238"/>
      <c r="B245" s="238"/>
      <c r="C245" s="238"/>
      <c r="D245" s="238"/>
      <c r="E245" s="84"/>
      <c r="F245" s="84"/>
      <c r="G245" s="238"/>
      <c r="H245" s="238"/>
      <c r="I245" s="238"/>
      <c r="J245" s="238"/>
      <c r="K245" s="238"/>
      <c r="L245" s="238"/>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row>
    <row r="246" ht="13.5" customHeight="1">
      <c r="A246" s="238"/>
      <c r="B246" s="238"/>
      <c r="C246" s="238"/>
      <c r="D246" s="238"/>
      <c r="E246" s="84"/>
      <c r="F246" s="84"/>
      <c r="G246" s="238"/>
      <c r="H246" s="238"/>
      <c r="I246" s="238"/>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row>
    <row r="247" ht="13.5" customHeight="1">
      <c r="A247" s="238"/>
      <c r="B247" s="238"/>
      <c r="C247" s="238"/>
      <c r="D247" s="238"/>
      <c r="E247" s="84"/>
      <c r="F247" s="84"/>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row>
    <row r="248" ht="13.5" customHeight="1">
      <c r="A248" s="238"/>
      <c r="B248" s="238"/>
      <c r="C248" s="238"/>
      <c r="D248" s="238"/>
      <c r="E248" s="84"/>
      <c r="F248" s="84"/>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row>
    <row r="249" ht="13.5" customHeight="1">
      <c r="A249" s="238"/>
      <c r="B249" s="238"/>
      <c r="C249" s="238"/>
      <c r="D249" s="238"/>
      <c r="E249" s="84"/>
      <c r="F249" s="84"/>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row>
    <row r="250" ht="13.5" customHeight="1">
      <c r="A250" s="238"/>
      <c r="B250" s="238"/>
      <c r="C250" s="238"/>
      <c r="D250" s="238"/>
      <c r="E250" s="84"/>
      <c r="F250" s="84"/>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row>
    <row r="251" ht="13.5" customHeight="1">
      <c r="A251" s="238"/>
      <c r="B251" s="238"/>
      <c r="C251" s="238"/>
      <c r="D251" s="238"/>
      <c r="E251" s="84"/>
      <c r="F251" s="84"/>
      <c r="G251" s="238"/>
      <c r="H251" s="238"/>
      <c r="I251" s="238"/>
      <c r="J251" s="238"/>
      <c r="K251" s="238"/>
      <c r="L251" s="238"/>
      <c r="M251" s="238"/>
      <c r="N251" s="238"/>
      <c r="O251" s="238"/>
      <c r="P251" s="238"/>
      <c r="Q251" s="238"/>
      <c r="R251" s="238"/>
      <c r="S251" s="238"/>
      <c r="T251" s="238"/>
      <c r="U251" s="238"/>
      <c r="V251" s="238"/>
      <c r="W251" s="238"/>
      <c r="X251" s="238"/>
      <c r="Y251" s="238"/>
      <c r="Z251" s="238"/>
      <c r="AA251" s="238"/>
      <c r="AB251" s="238"/>
      <c r="AC251" s="238"/>
      <c r="AD251" s="238"/>
      <c r="AE251" s="238"/>
      <c r="AF251" s="238"/>
      <c r="AG251" s="238"/>
      <c r="AH251" s="238"/>
    </row>
    <row r="252" ht="13.5" customHeight="1">
      <c r="A252" s="238"/>
      <c r="B252" s="238"/>
      <c r="C252" s="238"/>
      <c r="D252" s="238"/>
      <c r="E252" s="84"/>
      <c r="F252" s="84"/>
      <c r="G252" s="238"/>
      <c r="H252" s="238"/>
      <c r="I252" s="238"/>
      <c r="J252" s="238"/>
      <c r="K252" s="238"/>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row>
    <row r="253" ht="13.5" customHeight="1">
      <c r="A253" s="238"/>
      <c r="B253" s="238"/>
      <c r="C253" s="238"/>
      <c r="D253" s="238"/>
      <c r="E253" s="84"/>
      <c r="F253" s="84"/>
      <c r="G253" s="238"/>
      <c r="H253" s="238"/>
      <c r="I253" s="238"/>
      <c r="J253" s="238"/>
      <c r="K253" s="238"/>
      <c r="L253" s="238"/>
      <c r="M253" s="238"/>
      <c r="N253" s="238"/>
      <c r="O253" s="238"/>
      <c r="P253" s="238"/>
      <c r="Q253" s="238"/>
      <c r="R253" s="238"/>
      <c r="S253" s="238"/>
      <c r="T253" s="238"/>
      <c r="U253" s="238"/>
      <c r="V253" s="238"/>
      <c r="W253" s="238"/>
      <c r="X253" s="238"/>
      <c r="Y253" s="238"/>
      <c r="Z253" s="238"/>
      <c r="AA253" s="238"/>
      <c r="AB253" s="238"/>
      <c r="AC253" s="238"/>
      <c r="AD253" s="238"/>
      <c r="AE253" s="238"/>
      <c r="AF253" s="238"/>
      <c r="AG253" s="238"/>
      <c r="AH253" s="238"/>
    </row>
    <row r="254" ht="13.5" customHeight="1">
      <c r="A254" s="238"/>
      <c r="B254" s="238"/>
      <c r="C254" s="238"/>
      <c r="D254" s="238"/>
      <c r="E254" s="84"/>
      <c r="F254" s="84"/>
      <c r="G254" s="238"/>
      <c r="H254" s="238"/>
      <c r="I254" s="238"/>
      <c r="J254" s="238"/>
      <c r="K254" s="238"/>
      <c r="L254" s="238"/>
      <c r="M254" s="238"/>
      <c r="N254" s="238"/>
      <c r="O254" s="238"/>
      <c r="P254" s="238"/>
      <c r="Q254" s="238"/>
      <c r="R254" s="238"/>
      <c r="S254" s="238"/>
      <c r="T254" s="238"/>
      <c r="U254" s="238"/>
      <c r="V254" s="238"/>
      <c r="W254" s="238"/>
      <c r="X254" s="238"/>
      <c r="Y254" s="238"/>
      <c r="Z254" s="238"/>
      <c r="AA254" s="238"/>
      <c r="AB254" s="238"/>
      <c r="AC254" s="238"/>
      <c r="AD254" s="238"/>
      <c r="AE254" s="238"/>
      <c r="AF254" s="238"/>
      <c r="AG254" s="238"/>
      <c r="AH254" s="238"/>
    </row>
    <row r="255" ht="13.5" customHeight="1">
      <c r="A255" s="238"/>
      <c r="B255" s="238"/>
      <c r="C255" s="238"/>
      <c r="D255" s="238"/>
      <c r="E255" s="84"/>
      <c r="F255" s="84"/>
      <c r="G255" s="238"/>
      <c r="H255" s="238"/>
      <c r="I255" s="238"/>
      <c r="J255" s="238"/>
      <c r="K255" s="238"/>
      <c r="L255" s="238"/>
      <c r="M255" s="238"/>
      <c r="N255" s="238"/>
      <c r="O255" s="238"/>
      <c r="P255" s="238"/>
      <c r="Q255" s="238"/>
      <c r="R255" s="238"/>
      <c r="S255" s="238"/>
      <c r="T255" s="238"/>
      <c r="U255" s="238"/>
      <c r="V255" s="238"/>
      <c r="W255" s="238"/>
      <c r="X255" s="238"/>
      <c r="Y255" s="238"/>
      <c r="Z255" s="238"/>
      <c r="AA255" s="238"/>
      <c r="AB255" s="238"/>
      <c r="AC255" s="238"/>
      <c r="AD255" s="238"/>
      <c r="AE255" s="238"/>
      <c r="AF255" s="238"/>
      <c r="AG255" s="238"/>
      <c r="AH255" s="238"/>
    </row>
    <row r="256" ht="13.5" customHeight="1">
      <c r="A256" s="238"/>
      <c r="B256" s="238"/>
      <c r="C256" s="238"/>
      <c r="D256" s="238"/>
      <c r="E256" s="84"/>
      <c r="F256" s="84"/>
      <c r="G256" s="238"/>
      <c r="H256" s="238"/>
      <c r="I256" s="238"/>
      <c r="J256" s="238"/>
      <c r="K256" s="238"/>
      <c r="L256" s="238"/>
      <c r="M256" s="238"/>
      <c r="N256" s="238"/>
      <c r="O256" s="238"/>
      <c r="P256" s="238"/>
      <c r="Q256" s="238"/>
      <c r="R256" s="238"/>
      <c r="S256" s="238"/>
      <c r="T256" s="238"/>
      <c r="U256" s="238"/>
      <c r="V256" s="238"/>
      <c r="W256" s="238"/>
      <c r="X256" s="238"/>
      <c r="Y256" s="238"/>
      <c r="Z256" s="238"/>
      <c r="AA256" s="238"/>
      <c r="AB256" s="238"/>
      <c r="AC256" s="238"/>
      <c r="AD256" s="238"/>
      <c r="AE256" s="238"/>
      <c r="AF256" s="238"/>
      <c r="AG256" s="238"/>
      <c r="AH256" s="238"/>
    </row>
    <row r="257" ht="13.5" customHeight="1">
      <c r="A257" s="238"/>
      <c r="B257" s="238"/>
      <c r="C257" s="238"/>
      <c r="D257" s="238"/>
      <c r="E257" s="84"/>
      <c r="F257" s="84"/>
      <c r="G257" s="238"/>
      <c r="H257" s="238"/>
      <c r="I257" s="238"/>
      <c r="J257" s="238"/>
      <c r="K257" s="238"/>
      <c r="L257" s="238"/>
      <c r="M257" s="238"/>
      <c r="N257" s="238"/>
      <c r="O257" s="238"/>
      <c r="P257" s="238"/>
      <c r="Q257" s="238"/>
      <c r="R257" s="238"/>
      <c r="S257" s="238"/>
      <c r="T257" s="238"/>
      <c r="U257" s="238"/>
      <c r="V257" s="238"/>
      <c r="W257" s="238"/>
      <c r="X257" s="238"/>
      <c r="Y257" s="238"/>
      <c r="Z257" s="238"/>
      <c r="AA257" s="238"/>
      <c r="AB257" s="238"/>
      <c r="AC257" s="238"/>
      <c r="AD257" s="238"/>
      <c r="AE257" s="238"/>
      <c r="AF257" s="238"/>
      <c r="AG257" s="238"/>
      <c r="AH257" s="238"/>
    </row>
    <row r="258" ht="13.5" customHeight="1">
      <c r="A258" s="238"/>
      <c r="B258" s="238"/>
      <c r="C258" s="238"/>
      <c r="D258" s="238"/>
      <c r="E258" s="84"/>
      <c r="F258" s="84"/>
      <c r="G258" s="238"/>
      <c r="H258" s="238"/>
      <c r="I258" s="238"/>
      <c r="J258" s="238"/>
      <c r="K258" s="238"/>
      <c r="L258" s="238"/>
      <c r="M258" s="238"/>
      <c r="N258" s="238"/>
      <c r="O258" s="238"/>
      <c r="P258" s="238"/>
      <c r="Q258" s="238"/>
      <c r="R258" s="238"/>
      <c r="S258" s="238"/>
      <c r="T258" s="238"/>
      <c r="U258" s="238"/>
      <c r="V258" s="238"/>
      <c r="W258" s="238"/>
      <c r="X258" s="238"/>
      <c r="Y258" s="238"/>
      <c r="Z258" s="238"/>
      <c r="AA258" s="238"/>
      <c r="AB258" s="238"/>
      <c r="AC258" s="238"/>
      <c r="AD258" s="238"/>
      <c r="AE258" s="238"/>
      <c r="AF258" s="238"/>
      <c r="AG258" s="238"/>
      <c r="AH258" s="238"/>
    </row>
    <row r="259" ht="13.5" customHeight="1">
      <c r="A259" s="238"/>
      <c r="B259" s="238"/>
      <c r="C259" s="238"/>
      <c r="D259" s="238"/>
      <c r="E259" s="84"/>
      <c r="F259" s="84"/>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c r="AD259" s="238"/>
      <c r="AE259" s="238"/>
      <c r="AF259" s="238"/>
      <c r="AG259" s="238"/>
      <c r="AH259" s="238"/>
    </row>
    <row r="260" ht="13.5" customHeight="1">
      <c r="A260" s="238"/>
      <c r="B260" s="238"/>
      <c r="C260" s="238"/>
      <c r="D260" s="238"/>
      <c r="E260" s="84"/>
      <c r="F260" s="84"/>
      <c r="G260" s="238"/>
      <c r="H260" s="238"/>
      <c r="I260" s="238"/>
      <c r="J260" s="238"/>
      <c r="K260" s="238"/>
      <c r="L260" s="238"/>
      <c r="M260" s="238"/>
      <c r="N260" s="238"/>
      <c r="O260" s="238"/>
      <c r="P260" s="238"/>
      <c r="Q260" s="238"/>
      <c r="R260" s="238"/>
      <c r="S260" s="238"/>
      <c r="T260" s="238"/>
      <c r="U260" s="238"/>
      <c r="V260" s="238"/>
      <c r="W260" s="238"/>
      <c r="X260" s="238"/>
      <c r="Y260" s="238"/>
      <c r="Z260" s="238"/>
      <c r="AA260" s="238"/>
      <c r="AB260" s="238"/>
      <c r="AC260" s="238"/>
      <c r="AD260" s="238"/>
      <c r="AE260" s="238"/>
      <c r="AF260" s="238"/>
      <c r="AG260" s="238"/>
      <c r="AH260" s="238"/>
    </row>
    <row r="261" ht="13.5" customHeight="1">
      <c r="A261" s="238"/>
      <c r="B261" s="238"/>
      <c r="C261" s="238"/>
      <c r="D261" s="238"/>
      <c r="E261" s="84"/>
      <c r="F261" s="84"/>
      <c r="G261" s="238"/>
      <c r="H261" s="238"/>
      <c r="I261" s="238"/>
      <c r="J261" s="238"/>
      <c r="K261" s="238"/>
      <c r="L261" s="238"/>
      <c r="M261" s="238"/>
      <c r="N261" s="238"/>
      <c r="O261" s="238"/>
      <c r="P261" s="238"/>
      <c r="Q261" s="238"/>
      <c r="R261" s="238"/>
      <c r="S261" s="238"/>
      <c r="T261" s="238"/>
      <c r="U261" s="238"/>
      <c r="V261" s="238"/>
      <c r="W261" s="238"/>
      <c r="X261" s="238"/>
      <c r="Y261" s="238"/>
      <c r="Z261" s="238"/>
      <c r="AA261" s="238"/>
      <c r="AB261" s="238"/>
      <c r="AC261" s="238"/>
      <c r="AD261" s="238"/>
      <c r="AE261" s="238"/>
      <c r="AF261" s="238"/>
      <c r="AG261" s="238"/>
      <c r="AH261" s="238"/>
    </row>
    <row r="262" ht="13.5" customHeight="1">
      <c r="A262" s="238"/>
      <c r="B262" s="238"/>
      <c r="C262" s="238"/>
      <c r="D262" s="238"/>
      <c r="E262" s="84"/>
      <c r="F262" s="84"/>
      <c r="G262" s="238"/>
      <c r="H262" s="238"/>
      <c r="I262" s="238"/>
      <c r="J262" s="238"/>
      <c r="K262" s="238"/>
      <c r="L262" s="238"/>
      <c r="M262" s="238"/>
      <c r="N262" s="238"/>
      <c r="O262" s="238"/>
      <c r="P262" s="238"/>
      <c r="Q262" s="238"/>
      <c r="R262" s="238"/>
      <c r="S262" s="238"/>
      <c r="T262" s="238"/>
      <c r="U262" s="238"/>
      <c r="V262" s="238"/>
      <c r="W262" s="238"/>
      <c r="X262" s="238"/>
      <c r="Y262" s="238"/>
      <c r="Z262" s="238"/>
      <c r="AA262" s="238"/>
      <c r="AB262" s="238"/>
      <c r="AC262" s="238"/>
      <c r="AD262" s="238"/>
      <c r="AE262" s="238"/>
      <c r="AF262" s="238"/>
      <c r="AG262" s="238"/>
      <c r="AH262" s="238"/>
    </row>
    <row r="263" ht="13.5" customHeight="1">
      <c r="A263" s="238"/>
      <c r="B263" s="238"/>
      <c r="C263" s="238"/>
      <c r="D263" s="238"/>
      <c r="E263" s="84"/>
      <c r="F263" s="84"/>
      <c r="G263" s="238"/>
      <c r="H263" s="238"/>
      <c r="I263" s="238"/>
      <c r="J263" s="238"/>
      <c r="K263" s="238"/>
      <c r="L263" s="238"/>
      <c r="M263" s="238"/>
      <c r="N263" s="238"/>
      <c r="O263" s="238"/>
      <c r="P263" s="238"/>
      <c r="Q263" s="238"/>
      <c r="R263" s="238"/>
      <c r="S263" s="238"/>
      <c r="T263" s="238"/>
      <c r="U263" s="238"/>
      <c r="V263" s="238"/>
      <c r="W263" s="238"/>
      <c r="X263" s="238"/>
      <c r="Y263" s="238"/>
      <c r="Z263" s="238"/>
      <c r="AA263" s="238"/>
      <c r="AB263" s="238"/>
      <c r="AC263" s="238"/>
      <c r="AD263" s="238"/>
      <c r="AE263" s="238"/>
      <c r="AF263" s="238"/>
      <c r="AG263" s="238"/>
      <c r="AH263" s="238"/>
    </row>
    <row r="264" ht="13.5" customHeight="1">
      <c r="A264" s="238"/>
      <c r="B264" s="238"/>
      <c r="C264" s="238"/>
      <c r="D264" s="238"/>
      <c r="E264" s="84"/>
      <c r="F264" s="84"/>
      <c r="G264" s="238"/>
      <c r="H264" s="238"/>
      <c r="I264" s="238"/>
      <c r="J264" s="238"/>
      <c r="K264" s="238"/>
      <c r="L264" s="238"/>
      <c r="M264" s="238"/>
      <c r="N264" s="238"/>
      <c r="O264" s="238"/>
      <c r="P264" s="238"/>
      <c r="Q264" s="238"/>
      <c r="R264" s="238"/>
      <c r="S264" s="238"/>
      <c r="T264" s="238"/>
      <c r="U264" s="238"/>
      <c r="V264" s="238"/>
      <c r="W264" s="238"/>
      <c r="X264" s="238"/>
      <c r="Y264" s="238"/>
      <c r="Z264" s="238"/>
      <c r="AA264" s="238"/>
      <c r="AB264" s="238"/>
      <c r="AC264" s="238"/>
      <c r="AD264" s="238"/>
      <c r="AE264" s="238"/>
      <c r="AF264" s="238"/>
      <c r="AG264" s="238"/>
      <c r="AH264" s="238"/>
    </row>
    <row r="265" ht="13.5" customHeight="1">
      <c r="A265" s="238"/>
      <c r="B265" s="238"/>
      <c r="C265" s="238"/>
      <c r="D265" s="238"/>
      <c r="E265" s="84"/>
      <c r="F265" s="84"/>
      <c r="G265" s="238"/>
      <c r="H265" s="238"/>
      <c r="I265" s="238"/>
      <c r="J265" s="238"/>
      <c r="K265" s="238"/>
      <c r="L265" s="238"/>
      <c r="M265" s="238"/>
      <c r="N265" s="238"/>
      <c r="O265" s="238"/>
      <c r="P265" s="238"/>
      <c r="Q265" s="238"/>
      <c r="R265" s="238"/>
      <c r="S265" s="238"/>
      <c r="T265" s="238"/>
      <c r="U265" s="238"/>
      <c r="V265" s="238"/>
      <c r="W265" s="238"/>
      <c r="X265" s="238"/>
      <c r="Y265" s="238"/>
      <c r="Z265" s="238"/>
      <c r="AA265" s="238"/>
      <c r="AB265" s="238"/>
      <c r="AC265" s="238"/>
      <c r="AD265" s="238"/>
      <c r="AE265" s="238"/>
      <c r="AF265" s="238"/>
      <c r="AG265" s="238"/>
      <c r="AH265" s="238"/>
    </row>
    <row r="266" ht="13.5" customHeight="1">
      <c r="A266" s="238"/>
      <c r="B266" s="238"/>
      <c r="C266" s="238"/>
      <c r="D266" s="238"/>
      <c r="E266" s="84"/>
      <c r="F266" s="84"/>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row>
    <row r="267" ht="13.5" customHeight="1">
      <c r="A267" s="238"/>
      <c r="B267" s="238"/>
      <c r="C267" s="238"/>
      <c r="D267" s="238"/>
      <c r="E267" s="84"/>
      <c r="F267" s="84"/>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row>
    <row r="268" ht="13.5" customHeight="1">
      <c r="A268" s="238"/>
      <c r="B268" s="238"/>
      <c r="C268" s="238"/>
      <c r="D268" s="238"/>
      <c r="E268" s="84"/>
      <c r="F268" s="84"/>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row>
    <row r="269" ht="13.5" customHeight="1">
      <c r="A269" s="238"/>
      <c r="B269" s="238"/>
      <c r="C269" s="238"/>
      <c r="D269" s="238"/>
      <c r="E269" s="84"/>
      <c r="F269" s="84"/>
      <c r="G269" s="238"/>
      <c r="H269" s="238"/>
      <c r="I269" s="238"/>
      <c r="J269" s="238"/>
      <c r="K269" s="238"/>
      <c r="L269" s="238"/>
      <c r="M269" s="238"/>
      <c r="N269" s="238"/>
      <c r="O269" s="238"/>
      <c r="P269" s="238"/>
      <c r="Q269" s="238"/>
      <c r="R269" s="238"/>
      <c r="S269" s="238"/>
      <c r="T269" s="238"/>
      <c r="U269" s="238"/>
      <c r="V269" s="238"/>
      <c r="W269" s="238"/>
      <c r="X269" s="238"/>
      <c r="Y269" s="238"/>
      <c r="Z269" s="238"/>
      <c r="AA269" s="238"/>
      <c r="AB269" s="238"/>
      <c r="AC269" s="238"/>
      <c r="AD269" s="238"/>
      <c r="AE269" s="238"/>
      <c r="AF269" s="238"/>
      <c r="AG269" s="238"/>
      <c r="AH269" s="238"/>
    </row>
    <row r="270" ht="13.5" customHeight="1">
      <c r="A270" s="238"/>
      <c r="B270" s="238"/>
      <c r="C270" s="238"/>
      <c r="D270" s="238"/>
      <c r="E270" s="84"/>
      <c r="F270" s="84"/>
      <c r="G270" s="238"/>
      <c r="H270" s="238"/>
      <c r="I270" s="238"/>
      <c r="J270" s="238"/>
      <c r="K270" s="238"/>
      <c r="L270" s="238"/>
      <c r="M270" s="238"/>
      <c r="N270" s="238"/>
      <c r="O270" s="238"/>
      <c r="P270" s="238"/>
      <c r="Q270" s="238"/>
      <c r="R270" s="238"/>
      <c r="S270" s="238"/>
      <c r="T270" s="238"/>
      <c r="U270" s="238"/>
      <c r="V270" s="238"/>
      <c r="W270" s="238"/>
      <c r="X270" s="238"/>
      <c r="Y270" s="238"/>
      <c r="Z270" s="238"/>
      <c r="AA270" s="238"/>
      <c r="AB270" s="238"/>
      <c r="AC270" s="238"/>
      <c r="AD270" s="238"/>
      <c r="AE270" s="238"/>
      <c r="AF270" s="238"/>
      <c r="AG270" s="238"/>
      <c r="AH270" s="238"/>
    </row>
    <row r="271" ht="13.5" customHeight="1">
      <c r="A271" s="238"/>
      <c r="B271" s="238"/>
      <c r="C271" s="238"/>
      <c r="D271" s="238"/>
      <c r="E271" s="84"/>
      <c r="F271" s="84"/>
      <c r="G271" s="238"/>
      <c r="H271" s="238"/>
      <c r="I271" s="238"/>
      <c r="J271" s="238"/>
      <c r="K271" s="238"/>
      <c r="L271" s="238"/>
      <c r="M271" s="238"/>
      <c r="N271" s="238"/>
      <c r="O271" s="238"/>
      <c r="P271" s="238"/>
      <c r="Q271" s="238"/>
      <c r="R271" s="238"/>
      <c r="S271" s="238"/>
      <c r="T271" s="238"/>
      <c r="U271" s="238"/>
      <c r="V271" s="238"/>
      <c r="W271" s="238"/>
      <c r="X271" s="238"/>
      <c r="Y271" s="238"/>
      <c r="Z271" s="238"/>
      <c r="AA271" s="238"/>
      <c r="AB271" s="238"/>
      <c r="AC271" s="238"/>
      <c r="AD271" s="238"/>
      <c r="AE271" s="238"/>
      <c r="AF271" s="238"/>
      <c r="AG271" s="238"/>
      <c r="AH271" s="238"/>
    </row>
    <row r="272" ht="13.5" customHeight="1">
      <c r="A272" s="238"/>
      <c r="B272" s="238"/>
      <c r="C272" s="238"/>
      <c r="D272" s="238"/>
      <c r="E272" s="84"/>
      <c r="F272" s="84"/>
      <c r="G272" s="238"/>
      <c r="H272" s="238"/>
      <c r="I272" s="238"/>
      <c r="J272" s="238"/>
      <c r="K272" s="238"/>
      <c r="L272" s="238"/>
      <c r="M272" s="238"/>
      <c r="N272" s="238"/>
      <c r="O272" s="238"/>
      <c r="P272" s="238"/>
      <c r="Q272" s="238"/>
      <c r="R272" s="238"/>
      <c r="S272" s="238"/>
      <c r="T272" s="238"/>
      <c r="U272" s="238"/>
      <c r="V272" s="238"/>
      <c r="W272" s="238"/>
      <c r="X272" s="238"/>
      <c r="Y272" s="238"/>
      <c r="Z272" s="238"/>
      <c r="AA272" s="238"/>
      <c r="AB272" s="238"/>
      <c r="AC272" s="238"/>
      <c r="AD272" s="238"/>
      <c r="AE272" s="238"/>
      <c r="AF272" s="238"/>
      <c r="AG272" s="238"/>
      <c r="AH272" s="238"/>
    </row>
    <row r="273" ht="13.5" customHeight="1">
      <c r="A273" s="238"/>
      <c r="B273" s="238"/>
      <c r="C273" s="238"/>
      <c r="D273" s="238"/>
      <c r="E273" s="84"/>
      <c r="F273" s="84"/>
      <c r="G273" s="238"/>
      <c r="H273" s="238"/>
      <c r="I273" s="238"/>
      <c r="J273" s="238"/>
      <c r="K273" s="238"/>
      <c r="L273" s="238"/>
      <c r="M273" s="238"/>
      <c r="N273" s="238"/>
      <c r="O273" s="238"/>
      <c r="P273" s="238"/>
      <c r="Q273" s="238"/>
      <c r="R273" s="238"/>
      <c r="S273" s="238"/>
      <c r="T273" s="238"/>
      <c r="U273" s="238"/>
      <c r="V273" s="238"/>
      <c r="W273" s="238"/>
      <c r="X273" s="238"/>
      <c r="Y273" s="238"/>
      <c r="Z273" s="238"/>
      <c r="AA273" s="238"/>
      <c r="AB273" s="238"/>
      <c r="AC273" s="238"/>
      <c r="AD273" s="238"/>
      <c r="AE273" s="238"/>
      <c r="AF273" s="238"/>
      <c r="AG273" s="238"/>
      <c r="AH273" s="238"/>
    </row>
    <row r="274" ht="13.5" customHeight="1">
      <c r="A274" s="238"/>
      <c r="B274" s="238"/>
      <c r="C274" s="238"/>
      <c r="D274" s="238"/>
      <c r="E274" s="84"/>
      <c r="F274" s="84"/>
      <c r="G274" s="238"/>
      <c r="H274" s="238"/>
      <c r="I274" s="238"/>
      <c r="J274" s="238"/>
      <c r="K274" s="238"/>
      <c r="L274" s="238"/>
      <c r="M274" s="238"/>
      <c r="N274" s="238"/>
      <c r="O274" s="238"/>
      <c r="P274" s="238"/>
      <c r="Q274" s="238"/>
      <c r="R274" s="238"/>
      <c r="S274" s="238"/>
      <c r="T274" s="238"/>
      <c r="U274" s="238"/>
      <c r="V274" s="238"/>
      <c r="W274" s="238"/>
      <c r="X274" s="238"/>
      <c r="Y274" s="238"/>
      <c r="Z274" s="238"/>
      <c r="AA274" s="238"/>
      <c r="AB274" s="238"/>
      <c r="AC274" s="238"/>
      <c r="AD274" s="238"/>
      <c r="AE274" s="238"/>
      <c r="AF274" s="238"/>
      <c r="AG274" s="238"/>
      <c r="AH274" s="238"/>
    </row>
    <row r="275" ht="13.5" customHeight="1">
      <c r="A275" s="238"/>
      <c r="B275" s="238"/>
      <c r="C275" s="238"/>
      <c r="D275" s="238"/>
      <c r="E275" s="84"/>
      <c r="F275" s="84"/>
      <c r="G275" s="238"/>
      <c r="H275" s="238"/>
      <c r="I275" s="238"/>
      <c r="J275" s="238"/>
      <c r="K275" s="238"/>
      <c r="L275" s="238"/>
      <c r="M275" s="238"/>
      <c r="N275" s="238"/>
      <c r="O275" s="238"/>
      <c r="P275" s="238"/>
      <c r="Q275" s="238"/>
      <c r="R275" s="238"/>
      <c r="S275" s="238"/>
      <c r="T275" s="238"/>
      <c r="U275" s="238"/>
      <c r="V275" s="238"/>
      <c r="W275" s="238"/>
      <c r="X275" s="238"/>
      <c r="Y275" s="238"/>
      <c r="Z275" s="238"/>
      <c r="AA275" s="238"/>
      <c r="AB275" s="238"/>
      <c r="AC275" s="238"/>
      <c r="AD275" s="238"/>
      <c r="AE275" s="238"/>
      <c r="AF275" s="238"/>
      <c r="AG275" s="238"/>
      <c r="AH275" s="238"/>
    </row>
    <row r="276" ht="13.5" customHeight="1">
      <c r="A276" s="238"/>
      <c r="B276" s="238"/>
      <c r="C276" s="238"/>
      <c r="D276" s="238"/>
      <c r="E276" s="84"/>
      <c r="F276" s="84"/>
      <c r="G276" s="238"/>
      <c r="H276" s="238"/>
      <c r="I276" s="238"/>
      <c r="J276" s="238"/>
      <c r="K276" s="238"/>
      <c r="L276" s="238"/>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38"/>
    </row>
    <row r="277" ht="13.5" customHeight="1">
      <c r="A277" s="238"/>
      <c r="B277" s="238"/>
      <c r="C277" s="238"/>
      <c r="D277" s="238"/>
      <c r="E277" s="84"/>
      <c r="F277" s="84"/>
      <c r="G277" s="238"/>
      <c r="H277" s="238"/>
      <c r="I277" s="238"/>
      <c r="J277" s="238"/>
      <c r="K277" s="238"/>
      <c r="L277" s="238"/>
      <c r="M277" s="238"/>
      <c r="N277" s="238"/>
      <c r="O277" s="238"/>
      <c r="P277" s="238"/>
      <c r="Q277" s="238"/>
      <c r="R277" s="238"/>
      <c r="S277" s="238"/>
      <c r="T277" s="238"/>
      <c r="U277" s="238"/>
      <c r="V277" s="238"/>
      <c r="W277" s="238"/>
      <c r="X277" s="238"/>
      <c r="Y277" s="238"/>
      <c r="Z277" s="238"/>
      <c r="AA277" s="238"/>
      <c r="AB277" s="238"/>
      <c r="AC277" s="238"/>
      <c r="AD277" s="238"/>
      <c r="AE277" s="238"/>
      <c r="AF277" s="238"/>
      <c r="AG277" s="238"/>
      <c r="AH277" s="238"/>
    </row>
    <row r="278" ht="13.5" customHeight="1">
      <c r="A278" s="238"/>
      <c r="B278" s="238"/>
      <c r="C278" s="238"/>
      <c r="D278" s="238"/>
      <c r="E278" s="84"/>
      <c r="F278" s="84"/>
      <c r="G278" s="238"/>
      <c r="H278" s="238"/>
      <c r="I278" s="238"/>
      <c r="J278" s="238"/>
      <c r="K278" s="238"/>
      <c r="L278" s="238"/>
      <c r="M278" s="238"/>
      <c r="N278" s="238"/>
      <c r="O278" s="238"/>
      <c r="P278" s="238"/>
      <c r="Q278" s="238"/>
      <c r="R278" s="238"/>
      <c r="S278" s="238"/>
      <c r="T278" s="238"/>
      <c r="U278" s="238"/>
      <c r="V278" s="238"/>
      <c r="W278" s="238"/>
      <c r="X278" s="238"/>
      <c r="Y278" s="238"/>
      <c r="Z278" s="238"/>
      <c r="AA278" s="238"/>
      <c r="AB278" s="238"/>
      <c r="AC278" s="238"/>
      <c r="AD278" s="238"/>
      <c r="AE278" s="238"/>
      <c r="AF278" s="238"/>
      <c r="AG278" s="238"/>
      <c r="AH278" s="238"/>
    </row>
    <row r="279" ht="13.5" customHeight="1">
      <c r="A279" s="238"/>
      <c r="B279" s="238"/>
      <c r="C279" s="238"/>
      <c r="D279" s="238"/>
      <c r="E279" s="84"/>
      <c r="F279" s="84"/>
      <c r="G279" s="238"/>
      <c r="H279" s="238"/>
      <c r="I279" s="238"/>
      <c r="J279" s="238"/>
      <c r="K279" s="238"/>
      <c r="L279" s="238"/>
      <c r="M279" s="238"/>
      <c r="N279" s="238"/>
      <c r="O279" s="238"/>
      <c r="P279" s="238"/>
      <c r="Q279" s="238"/>
      <c r="R279" s="238"/>
      <c r="S279" s="238"/>
      <c r="T279" s="238"/>
      <c r="U279" s="238"/>
      <c r="V279" s="238"/>
      <c r="W279" s="238"/>
      <c r="X279" s="238"/>
      <c r="Y279" s="238"/>
      <c r="Z279" s="238"/>
      <c r="AA279" s="238"/>
      <c r="AB279" s="238"/>
      <c r="AC279" s="238"/>
      <c r="AD279" s="238"/>
      <c r="AE279" s="238"/>
      <c r="AF279" s="238"/>
      <c r="AG279" s="238"/>
      <c r="AH279" s="238"/>
    </row>
    <row r="280" ht="13.5" customHeight="1">
      <c r="A280" s="238"/>
      <c r="B280" s="238"/>
      <c r="C280" s="238"/>
      <c r="D280" s="238"/>
      <c r="E280" s="84"/>
      <c r="F280" s="84"/>
      <c r="G280" s="238"/>
      <c r="H280" s="238"/>
      <c r="I280" s="238"/>
      <c r="J280" s="238"/>
      <c r="K280" s="238"/>
      <c r="L280" s="238"/>
      <c r="M280" s="238"/>
      <c r="N280" s="238"/>
      <c r="O280" s="238"/>
      <c r="P280" s="238"/>
      <c r="Q280" s="238"/>
      <c r="R280" s="238"/>
      <c r="S280" s="238"/>
      <c r="T280" s="238"/>
      <c r="U280" s="238"/>
      <c r="V280" s="238"/>
      <c r="W280" s="238"/>
      <c r="X280" s="238"/>
      <c r="Y280" s="238"/>
      <c r="Z280" s="238"/>
      <c r="AA280" s="238"/>
      <c r="AB280" s="238"/>
      <c r="AC280" s="238"/>
      <c r="AD280" s="238"/>
      <c r="AE280" s="238"/>
      <c r="AF280" s="238"/>
      <c r="AG280" s="238"/>
      <c r="AH280" s="238"/>
    </row>
    <row r="281" ht="13.5" customHeight="1">
      <c r="A281" s="238"/>
      <c r="B281" s="238"/>
      <c r="C281" s="238"/>
      <c r="D281" s="238"/>
      <c r="E281" s="84"/>
      <c r="F281" s="84"/>
      <c r="G281" s="238"/>
      <c r="H281" s="238"/>
      <c r="I281" s="238"/>
      <c r="J281" s="238"/>
      <c r="K281" s="238"/>
      <c r="L281" s="238"/>
      <c r="M281" s="238"/>
      <c r="N281" s="238"/>
      <c r="O281" s="238"/>
      <c r="P281" s="238"/>
      <c r="Q281" s="238"/>
      <c r="R281" s="238"/>
      <c r="S281" s="238"/>
      <c r="T281" s="238"/>
      <c r="U281" s="238"/>
      <c r="V281" s="238"/>
      <c r="W281" s="238"/>
      <c r="X281" s="238"/>
      <c r="Y281" s="238"/>
      <c r="Z281" s="238"/>
      <c r="AA281" s="238"/>
      <c r="AB281" s="238"/>
      <c r="AC281" s="238"/>
      <c r="AD281" s="238"/>
      <c r="AE281" s="238"/>
      <c r="AF281" s="238"/>
      <c r="AG281" s="238"/>
      <c r="AH281" s="238"/>
    </row>
    <row r="282" ht="13.5" customHeight="1">
      <c r="A282" s="238"/>
      <c r="B282" s="238"/>
      <c r="C282" s="238"/>
      <c r="D282" s="238"/>
      <c r="E282" s="84"/>
      <c r="F282" s="84"/>
      <c r="G282" s="238"/>
      <c r="H282" s="238"/>
      <c r="I282" s="238"/>
      <c r="J282" s="238"/>
      <c r="K282" s="238"/>
      <c r="L282" s="238"/>
      <c r="M282" s="238"/>
      <c r="N282" s="238"/>
      <c r="O282" s="238"/>
      <c r="P282" s="238"/>
      <c r="Q282" s="238"/>
      <c r="R282" s="238"/>
      <c r="S282" s="238"/>
      <c r="T282" s="238"/>
      <c r="U282" s="238"/>
      <c r="V282" s="238"/>
      <c r="W282" s="238"/>
      <c r="X282" s="238"/>
      <c r="Y282" s="238"/>
      <c r="Z282" s="238"/>
      <c r="AA282" s="238"/>
      <c r="AB282" s="238"/>
      <c r="AC282" s="238"/>
      <c r="AD282" s="238"/>
      <c r="AE282" s="238"/>
      <c r="AF282" s="238"/>
      <c r="AG282" s="238"/>
      <c r="AH282" s="238"/>
    </row>
    <row r="283" ht="13.5" customHeight="1">
      <c r="A283" s="238"/>
      <c r="B283" s="238"/>
      <c r="C283" s="238"/>
      <c r="D283" s="238"/>
      <c r="E283" s="84"/>
      <c r="F283" s="84"/>
      <c r="G283" s="238"/>
      <c r="H283" s="238"/>
      <c r="I283" s="238"/>
      <c r="J283" s="238"/>
      <c r="K283" s="238"/>
      <c r="L283" s="238"/>
      <c r="M283" s="238"/>
      <c r="N283" s="238"/>
      <c r="O283" s="238"/>
      <c r="P283" s="238"/>
      <c r="Q283" s="238"/>
      <c r="R283" s="238"/>
      <c r="S283" s="238"/>
      <c r="T283" s="238"/>
      <c r="U283" s="238"/>
      <c r="V283" s="238"/>
      <c r="W283" s="238"/>
      <c r="X283" s="238"/>
      <c r="Y283" s="238"/>
      <c r="Z283" s="238"/>
      <c r="AA283" s="238"/>
      <c r="AB283" s="238"/>
      <c r="AC283" s="238"/>
      <c r="AD283" s="238"/>
      <c r="AE283" s="238"/>
      <c r="AF283" s="238"/>
      <c r="AG283" s="238"/>
      <c r="AH283" s="238"/>
    </row>
    <row r="284" ht="13.5" customHeight="1">
      <c r="A284" s="238"/>
      <c r="B284" s="238"/>
      <c r="C284" s="238"/>
      <c r="D284" s="238"/>
      <c r="E284" s="84"/>
      <c r="F284" s="84"/>
      <c r="G284" s="238"/>
      <c r="H284" s="238"/>
      <c r="I284" s="238"/>
      <c r="J284" s="238"/>
      <c r="K284" s="238"/>
      <c r="L284" s="238"/>
      <c r="M284" s="238"/>
      <c r="N284" s="238"/>
      <c r="O284" s="238"/>
      <c r="P284" s="238"/>
      <c r="Q284" s="238"/>
      <c r="R284" s="238"/>
      <c r="S284" s="238"/>
      <c r="T284" s="238"/>
      <c r="U284" s="238"/>
      <c r="V284" s="238"/>
      <c r="W284" s="238"/>
      <c r="X284" s="238"/>
      <c r="Y284" s="238"/>
      <c r="Z284" s="238"/>
      <c r="AA284" s="238"/>
      <c r="AB284" s="238"/>
      <c r="AC284" s="238"/>
      <c r="AD284" s="238"/>
      <c r="AE284" s="238"/>
      <c r="AF284" s="238"/>
      <c r="AG284" s="238"/>
      <c r="AH284" s="238"/>
    </row>
    <row r="285" ht="13.5" customHeight="1">
      <c r="A285" s="238"/>
      <c r="B285" s="238"/>
      <c r="C285" s="238"/>
      <c r="D285" s="238"/>
      <c r="E285" s="84"/>
      <c r="F285" s="84"/>
      <c r="G285" s="238"/>
      <c r="H285" s="238"/>
      <c r="I285" s="238"/>
      <c r="J285" s="238"/>
      <c r="K285" s="238"/>
      <c r="L285" s="238"/>
      <c r="M285" s="238"/>
      <c r="N285" s="238"/>
      <c r="O285" s="238"/>
      <c r="P285" s="238"/>
      <c r="Q285" s="238"/>
      <c r="R285" s="238"/>
      <c r="S285" s="238"/>
      <c r="T285" s="238"/>
      <c r="U285" s="238"/>
      <c r="V285" s="238"/>
      <c r="W285" s="238"/>
      <c r="X285" s="238"/>
      <c r="Y285" s="238"/>
      <c r="Z285" s="238"/>
      <c r="AA285" s="238"/>
      <c r="AB285" s="238"/>
      <c r="AC285" s="238"/>
      <c r="AD285" s="238"/>
      <c r="AE285" s="238"/>
      <c r="AF285" s="238"/>
      <c r="AG285" s="238"/>
      <c r="AH285" s="238"/>
    </row>
    <row r="286" ht="13.5" customHeight="1">
      <c r="A286" s="238"/>
      <c r="B286" s="238"/>
      <c r="C286" s="238"/>
      <c r="D286" s="238"/>
      <c r="E286" s="84"/>
      <c r="F286" s="84"/>
      <c r="G286" s="238"/>
      <c r="H286" s="238"/>
      <c r="I286" s="238"/>
      <c r="J286" s="238"/>
      <c r="K286" s="238"/>
      <c r="L286" s="238"/>
      <c r="M286" s="238"/>
      <c r="N286" s="238"/>
      <c r="O286" s="238"/>
      <c r="P286" s="238"/>
      <c r="Q286" s="238"/>
      <c r="R286" s="238"/>
      <c r="S286" s="238"/>
      <c r="T286" s="238"/>
      <c r="U286" s="238"/>
      <c r="V286" s="238"/>
      <c r="W286" s="238"/>
      <c r="X286" s="238"/>
      <c r="Y286" s="238"/>
      <c r="Z286" s="238"/>
      <c r="AA286" s="238"/>
      <c r="AB286" s="238"/>
      <c r="AC286" s="238"/>
      <c r="AD286" s="238"/>
      <c r="AE286" s="238"/>
      <c r="AF286" s="238"/>
      <c r="AG286" s="238"/>
      <c r="AH286" s="238"/>
    </row>
    <row r="287" ht="13.5" customHeight="1">
      <c r="A287" s="238"/>
      <c r="B287" s="238"/>
      <c r="C287" s="238"/>
      <c r="D287" s="238"/>
      <c r="E287" s="84"/>
      <c r="F287" s="84"/>
      <c r="G287" s="238"/>
      <c r="H287" s="238"/>
      <c r="I287" s="238"/>
      <c r="J287" s="238"/>
      <c r="K287" s="238"/>
      <c r="L287" s="238"/>
      <c r="M287" s="238"/>
      <c r="N287" s="238"/>
      <c r="O287" s="238"/>
      <c r="P287" s="238"/>
      <c r="Q287" s="238"/>
      <c r="R287" s="238"/>
      <c r="S287" s="238"/>
      <c r="T287" s="238"/>
      <c r="U287" s="238"/>
      <c r="V287" s="238"/>
      <c r="W287" s="238"/>
      <c r="X287" s="238"/>
      <c r="Y287" s="238"/>
      <c r="Z287" s="238"/>
      <c r="AA287" s="238"/>
      <c r="AB287" s="238"/>
      <c r="AC287" s="238"/>
      <c r="AD287" s="238"/>
      <c r="AE287" s="238"/>
      <c r="AF287" s="238"/>
      <c r="AG287" s="238"/>
      <c r="AH287" s="238"/>
    </row>
    <row r="288" ht="13.5" customHeight="1">
      <c r="A288" s="238"/>
      <c r="B288" s="238"/>
      <c r="C288" s="238"/>
      <c r="D288" s="238"/>
      <c r="E288" s="84"/>
      <c r="F288" s="84"/>
      <c r="G288" s="238"/>
      <c r="H288" s="238"/>
      <c r="I288" s="238"/>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row>
    <row r="289" ht="13.5" customHeight="1">
      <c r="A289" s="238"/>
      <c r="B289" s="238"/>
      <c r="C289" s="238"/>
      <c r="D289" s="238"/>
      <c r="E289" s="84"/>
      <c r="F289" s="84"/>
      <c r="G289" s="238"/>
      <c r="H289" s="238"/>
      <c r="I289" s="238"/>
      <c r="J289" s="238"/>
      <c r="K289" s="238"/>
      <c r="L289" s="238"/>
      <c r="M289" s="238"/>
      <c r="N289" s="238"/>
      <c r="O289" s="238"/>
      <c r="P289" s="238"/>
      <c r="Q289" s="238"/>
      <c r="R289" s="238"/>
      <c r="S289" s="238"/>
      <c r="T289" s="238"/>
      <c r="U289" s="238"/>
      <c r="V289" s="238"/>
      <c r="W289" s="238"/>
      <c r="X289" s="238"/>
      <c r="Y289" s="238"/>
      <c r="Z289" s="238"/>
      <c r="AA289" s="238"/>
      <c r="AB289" s="238"/>
      <c r="AC289" s="238"/>
      <c r="AD289" s="238"/>
      <c r="AE289" s="238"/>
      <c r="AF289" s="238"/>
      <c r="AG289" s="238"/>
      <c r="AH289" s="238"/>
    </row>
    <row r="290" ht="13.5" customHeight="1">
      <c r="A290" s="238"/>
      <c r="B290" s="238"/>
      <c r="C290" s="238"/>
      <c r="D290" s="238"/>
      <c r="E290" s="84"/>
      <c r="F290" s="84"/>
      <c r="G290" s="238"/>
      <c r="H290" s="238"/>
      <c r="I290" s="238"/>
      <c r="J290" s="238"/>
      <c r="K290" s="238"/>
      <c r="L290" s="238"/>
      <c r="M290" s="238"/>
      <c r="N290" s="238"/>
      <c r="O290" s="238"/>
      <c r="P290" s="238"/>
      <c r="Q290" s="238"/>
      <c r="R290" s="238"/>
      <c r="S290" s="238"/>
      <c r="T290" s="238"/>
      <c r="U290" s="238"/>
      <c r="V290" s="238"/>
      <c r="W290" s="238"/>
      <c r="X290" s="238"/>
      <c r="Y290" s="238"/>
      <c r="Z290" s="238"/>
      <c r="AA290" s="238"/>
      <c r="AB290" s="238"/>
      <c r="AC290" s="238"/>
      <c r="AD290" s="238"/>
      <c r="AE290" s="238"/>
      <c r="AF290" s="238"/>
      <c r="AG290" s="238"/>
      <c r="AH290" s="238"/>
    </row>
    <row r="291" ht="13.5" customHeight="1">
      <c r="A291" s="238"/>
      <c r="B291" s="238"/>
      <c r="C291" s="238"/>
      <c r="D291" s="238"/>
      <c r="E291" s="84"/>
      <c r="F291" s="84"/>
      <c r="G291" s="238"/>
      <c r="H291" s="238"/>
      <c r="I291" s="238"/>
      <c r="J291" s="238"/>
      <c r="K291" s="238"/>
      <c r="L291" s="238"/>
      <c r="M291" s="238"/>
      <c r="N291" s="238"/>
      <c r="O291" s="238"/>
      <c r="P291" s="238"/>
      <c r="Q291" s="238"/>
      <c r="R291" s="238"/>
      <c r="S291" s="238"/>
      <c r="T291" s="238"/>
      <c r="U291" s="238"/>
      <c r="V291" s="238"/>
      <c r="W291" s="238"/>
      <c r="X291" s="238"/>
      <c r="Y291" s="238"/>
      <c r="Z291" s="238"/>
      <c r="AA291" s="238"/>
      <c r="AB291" s="238"/>
      <c r="AC291" s="238"/>
      <c r="AD291" s="238"/>
      <c r="AE291" s="238"/>
      <c r="AF291" s="238"/>
      <c r="AG291" s="238"/>
      <c r="AH291" s="238"/>
    </row>
    <row r="292" ht="13.5" customHeight="1">
      <c r="A292" s="238"/>
      <c r="B292" s="238"/>
      <c r="C292" s="238"/>
      <c r="D292" s="238"/>
      <c r="E292" s="84"/>
      <c r="F292" s="84"/>
      <c r="G292" s="238"/>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row>
    <row r="293" ht="13.5" customHeight="1">
      <c r="A293" s="238"/>
      <c r="B293" s="238"/>
      <c r="C293" s="238"/>
      <c r="D293" s="238"/>
      <c r="E293" s="84"/>
      <c r="F293" s="84"/>
      <c r="G293" s="238"/>
      <c r="H293" s="238"/>
      <c r="I293" s="238"/>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row>
    <row r="294" ht="13.5" customHeight="1">
      <c r="A294" s="238"/>
      <c r="B294" s="238"/>
      <c r="C294" s="238"/>
      <c r="D294" s="238"/>
      <c r="E294" s="84"/>
      <c r="F294" s="84"/>
      <c r="G294" s="238"/>
      <c r="H294" s="238"/>
      <c r="I294" s="238"/>
      <c r="J294" s="238"/>
      <c r="K294" s="238"/>
      <c r="L294" s="238"/>
      <c r="M294" s="238"/>
      <c r="N294" s="238"/>
      <c r="O294" s="238"/>
      <c r="P294" s="238"/>
      <c r="Q294" s="238"/>
      <c r="R294" s="238"/>
      <c r="S294" s="238"/>
      <c r="T294" s="238"/>
      <c r="U294" s="238"/>
      <c r="V294" s="238"/>
      <c r="W294" s="238"/>
      <c r="X294" s="238"/>
      <c r="Y294" s="238"/>
      <c r="Z294" s="238"/>
      <c r="AA294" s="238"/>
      <c r="AB294" s="238"/>
      <c r="AC294" s="238"/>
      <c r="AD294" s="238"/>
      <c r="AE294" s="238"/>
      <c r="AF294" s="238"/>
      <c r="AG294" s="238"/>
      <c r="AH294" s="238"/>
    </row>
    <row r="295" ht="13.5" customHeight="1">
      <c r="A295" s="238"/>
      <c r="B295" s="238"/>
      <c r="C295" s="238"/>
      <c r="D295" s="238"/>
      <c r="E295" s="84"/>
      <c r="F295" s="84"/>
      <c r="G295" s="238"/>
      <c r="H295" s="238"/>
      <c r="I295" s="238"/>
      <c r="J295" s="238"/>
      <c r="K295" s="238"/>
      <c r="L295" s="238"/>
      <c r="M295" s="238"/>
      <c r="N295" s="238"/>
      <c r="O295" s="238"/>
      <c r="P295" s="238"/>
      <c r="Q295" s="238"/>
      <c r="R295" s="238"/>
      <c r="S295" s="238"/>
      <c r="T295" s="238"/>
      <c r="U295" s="238"/>
      <c r="V295" s="238"/>
      <c r="W295" s="238"/>
      <c r="X295" s="238"/>
      <c r="Y295" s="238"/>
      <c r="Z295" s="238"/>
      <c r="AA295" s="238"/>
      <c r="AB295" s="238"/>
      <c r="AC295" s="238"/>
      <c r="AD295" s="238"/>
      <c r="AE295" s="238"/>
      <c r="AF295" s="238"/>
      <c r="AG295" s="238"/>
      <c r="AH295" s="238"/>
    </row>
    <row r="296" ht="13.5" customHeight="1">
      <c r="A296" s="238"/>
      <c r="B296" s="238"/>
      <c r="C296" s="238"/>
      <c r="D296" s="238"/>
      <c r="E296" s="84"/>
      <c r="F296" s="84"/>
      <c r="G296" s="238"/>
      <c r="H296" s="238"/>
      <c r="I296" s="238"/>
      <c r="J296" s="238"/>
      <c r="K296" s="238"/>
      <c r="L296" s="238"/>
      <c r="M296" s="238"/>
      <c r="N296" s="238"/>
      <c r="O296" s="238"/>
      <c r="P296" s="238"/>
      <c r="Q296" s="238"/>
      <c r="R296" s="238"/>
      <c r="S296" s="238"/>
      <c r="T296" s="238"/>
      <c r="U296" s="238"/>
      <c r="V296" s="238"/>
      <c r="W296" s="238"/>
      <c r="X296" s="238"/>
      <c r="Y296" s="238"/>
      <c r="Z296" s="238"/>
      <c r="AA296" s="238"/>
      <c r="AB296" s="238"/>
      <c r="AC296" s="238"/>
      <c r="AD296" s="238"/>
      <c r="AE296" s="238"/>
      <c r="AF296" s="238"/>
      <c r="AG296" s="238"/>
      <c r="AH296" s="238"/>
    </row>
    <row r="297" ht="13.5" customHeight="1">
      <c r="A297" s="238"/>
      <c r="B297" s="238"/>
      <c r="C297" s="238"/>
      <c r="D297" s="238"/>
      <c r="E297" s="84"/>
      <c r="F297" s="84"/>
      <c r="G297" s="238"/>
      <c r="H297" s="238"/>
      <c r="I297" s="238"/>
      <c r="J297" s="238"/>
      <c r="K297" s="238"/>
      <c r="L297" s="238"/>
      <c r="M297" s="238"/>
      <c r="N297" s="238"/>
      <c r="O297" s="238"/>
      <c r="P297" s="238"/>
      <c r="Q297" s="238"/>
      <c r="R297" s="238"/>
      <c r="S297" s="238"/>
      <c r="T297" s="238"/>
      <c r="U297" s="238"/>
      <c r="V297" s="238"/>
      <c r="W297" s="238"/>
      <c r="X297" s="238"/>
      <c r="Y297" s="238"/>
      <c r="Z297" s="238"/>
      <c r="AA297" s="238"/>
      <c r="AB297" s="238"/>
      <c r="AC297" s="238"/>
      <c r="AD297" s="238"/>
      <c r="AE297" s="238"/>
      <c r="AF297" s="238"/>
      <c r="AG297" s="238"/>
      <c r="AH297" s="238"/>
    </row>
    <row r="298" ht="13.5" customHeight="1">
      <c r="A298" s="238"/>
      <c r="B298" s="238"/>
      <c r="C298" s="238"/>
      <c r="D298" s="238"/>
      <c r="E298" s="84"/>
      <c r="F298" s="84"/>
      <c r="G298" s="238"/>
      <c r="H298" s="238"/>
      <c r="I298" s="238"/>
      <c r="J298" s="238"/>
      <c r="K298" s="238"/>
      <c r="L298" s="238"/>
      <c r="M298" s="238"/>
      <c r="N298" s="238"/>
      <c r="O298" s="238"/>
      <c r="P298" s="238"/>
      <c r="Q298" s="238"/>
      <c r="R298" s="238"/>
      <c r="S298" s="238"/>
      <c r="T298" s="238"/>
      <c r="U298" s="238"/>
      <c r="V298" s="238"/>
      <c r="W298" s="238"/>
      <c r="X298" s="238"/>
      <c r="Y298" s="238"/>
      <c r="Z298" s="238"/>
      <c r="AA298" s="238"/>
      <c r="AB298" s="238"/>
      <c r="AC298" s="238"/>
      <c r="AD298" s="238"/>
      <c r="AE298" s="238"/>
      <c r="AF298" s="238"/>
      <c r="AG298" s="238"/>
      <c r="AH298" s="238"/>
    </row>
    <row r="299" ht="13.5" customHeight="1">
      <c r="A299" s="238"/>
      <c r="B299" s="238"/>
      <c r="C299" s="238"/>
      <c r="D299" s="238"/>
      <c r="E299" s="84"/>
      <c r="F299" s="84"/>
      <c r="G299" s="238"/>
      <c r="H299" s="238"/>
      <c r="I299" s="238"/>
      <c r="J299" s="238"/>
      <c r="K299" s="238"/>
      <c r="L299" s="238"/>
      <c r="M299" s="238"/>
      <c r="N299" s="238"/>
      <c r="O299" s="238"/>
      <c r="P299" s="238"/>
      <c r="Q299" s="238"/>
      <c r="R299" s="238"/>
      <c r="S299" s="238"/>
      <c r="T299" s="238"/>
      <c r="U299" s="238"/>
      <c r="V299" s="238"/>
      <c r="W299" s="238"/>
      <c r="X299" s="238"/>
      <c r="Y299" s="238"/>
      <c r="Z299" s="238"/>
      <c r="AA299" s="238"/>
      <c r="AB299" s="238"/>
      <c r="AC299" s="238"/>
      <c r="AD299" s="238"/>
      <c r="AE299" s="238"/>
      <c r="AF299" s="238"/>
      <c r="AG299" s="238"/>
      <c r="AH299" s="238"/>
    </row>
    <row r="300" ht="13.5" customHeight="1">
      <c r="A300" s="238"/>
      <c r="B300" s="238"/>
      <c r="C300" s="238"/>
      <c r="D300" s="238"/>
      <c r="E300" s="84"/>
      <c r="F300" s="84"/>
      <c r="G300" s="238"/>
      <c r="H300" s="238"/>
      <c r="I300" s="238"/>
      <c r="J300" s="238"/>
      <c r="K300" s="238"/>
      <c r="L300" s="238"/>
      <c r="M300" s="238"/>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row>
    <row r="301" ht="13.5" customHeight="1">
      <c r="A301" s="238"/>
      <c r="B301" s="238"/>
      <c r="C301" s="238"/>
      <c r="D301" s="238"/>
      <c r="E301" s="84"/>
      <c r="F301" s="84"/>
      <c r="G301" s="238"/>
      <c r="H301" s="238"/>
      <c r="I301" s="238"/>
      <c r="J301" s="238"/>
      <c r="K301" s="238"/>
      <c r="L301" s="238"/>
      <c r="M301" s="238"/>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row>
    <row r="302" ht="13.5" customHeight="1">
      <c r="A302" s="238"/>
      <c r="B302" s="238"/>
      <c r="C302" s="238"/>
      <c r="D302" s="238"/>
      <c r="E302" s="84"/>
      <c r="F302" s="84"/>
      <c r="G302" s="238"/>
      <c r="H302" s="238"/>
      <c r="I302" s="238"/>
      <c r="J302" s="238"/>
      <c r="K302" s="238"/>
      <c r="L302" s="238"/>
      <c r="M302" s="238"/>
      <c r="N302" s="238"/>
      <c r="O302" s="238"/>
      <c r="P302" s="238"/>
      <c r="Q302" s="238"/>
      <c r="R302" s="238"/>
      <c r="S302" s="238"/>
      <c r="T302" s="238"/>
      <c r="U302" s="238"/>
      <c r="V302" s="238"/>
      <c r="W302" s="238"/>
      <c r="X302" s="238"/>
      <c r="Y302" s="238"/>
      <c r="Z302" s="238"/>
      <c r="AA302" s="238"/>
      <c r="AB302" s="238"/>
      <c r="AC302" s="238"/>
      <c r="AD302" s="238"/>
      <c r="AE302" s="238"/>
      <c r="AF302" s="238"/>
      <c r="AG302" s="238"/>
      <c r="AH302" s="238"/>
    </row>
    <row r="303" ht="13.5" customHeight="1">
      <c r="A303" s="238"/>
      <c r="B303" s="238"/>
      <c r="C303" s="238"/>
      <c r="D303" s="238"/>
      <c r="E303" s="84"/>
      <c r="F303" s="84"/>
      <c r="G303" s="238"/>
      <c r="H303" s="238"/>
      <c r="I303" s="238"/>
      <c r="J303" s="238"/>
      <c r="K303" s="238"/>
      <c r="L303" s="238"/>
      <c r="M303" s="238"/>
      <c r="N303" s="238"/>
      <c r="O303" s="238"/>
      <c r="P303" s="238"/>
      <c r="Q303" s="238"/>
      <c r="R303" s="238"/>
      <c r="S303" s="238"/>
      <c r="T303" s="238"/>
      <c r="U303" s="238"/>
      <c r="V303" s="238"/>
      <c r="W303" s="238"/>
      <c r="X303" s="238"/>
      <c r="Y303" s="238"/>
      <c r="Z303" s="238"/>
      <c r="AA303" s="238"/>
      <c r="AB303" s="238"/>
      <c r="AC303" s="238"/>
      <c r="AD303" s="238"/>
      <c r="AE303" s="238"/>
      <c r="AF303" s="238"/>
      <c r="AG303" s="238"/>
      <c r="AH303" s="238"/>
    </row>
    <row r="304" ht="13.5" customHeight="1">
      <c r="A304" s="238"/>
      <c r="B304" s="238"/>
      <c r="C304" s="238"/>
      <c r="D304" s="238"/>
      <c r="E304" s="84"/>
      <c r="F304" s="84"/>
      <c r="G304" s="238"/>
      <c r="H304" s="238"/>
      <c r="I304" s="238"/>
      <c r="J304" s="238"/>
      <c r="K304" s="238"/>
      <c r="L304" s="238"/>
      <c r="M304" s="238"/>
      <c r="N304" s="238"/>
      <c r="O304" s="238"/>
      <c r="P304" s="238"/>
      <c r="Q304" s="238"/>
      <c r="R304" s="238"/>
      <c r="S304" s="238"/>
      <c r="T304" s="238"/>
      <c r="U304" s="238"/>
      <c r="V304" s="238"/>
      <c r="W304" s="238"/>
      <c r="X304" s="238"/>
      <c r="Y304" s="238"/>
      <c r="Z304" s="238"/>
      <c r="AA304" s="238"/>
      <c r="AB304" s="238"/>
      <c r="AC304" s="238"/>
      <c r="AD304" s="238"/>
      <c r="AE304" s="238"/>
      <c r="AF304" s="238"/>
      <c r="AG304" s="238"/>
      <c r="AH304" s="238"/>
    </row>
    <row r="305" ht="13.5" customHeight="1">
      <c r="A305" s="238"/>
      <c r="B305" s="238"/>
      <c r="C305" s="238"/>
      <c r="D305" s="238"/>
      <c r="E305" s="84"/>
      <c r="F305" s="84"/>
      <c r="G305" s="238"/>
      <c r="H305" s="238"/>
      <c r="I305" s="238"/>
      <c r="J305" s="238"/>
      <c r="K305" s="238"/>
      <c r="L305" s="238"/>
      <c r="M305" s="238"/>
      <c r="N305" s="238"/>
      <c r="O305" s="238"/>
      <c r="P305" s="238"/>
      <c r="Q305" s="238"/>
      <c r="R305" s="238"/>
      <c r="S305" s="238"/>
      <c r="T305" s="238"/>
      <c r="U305" s="238"/>
      <c r="V305" s="238"/>
      <c r="W305" s="238"/>
      <c r="X305" s="238"/>
      <c r="Y305" s="238"/>
      <c r="Z305" s="238"/>
      <c r="AA305" s="238"/>
      <c r="AB305" s="238"/>
      <c r="AC305" s="238"/>
      <c r="AD305" s="238"/>
      <c r="AE305" s="238"/>
      <c r="AF305" s="238"/>
      <c r="AG305" s="238"/>
      <c r="AH305" s="238"/>
    </row>
    <row r="306" ht="13.5" customHeight="1">
      <c r="A306" s="238"/>
      <c r="B306" s="238"/>
      <c r="C306" s="238"/>
      <c r="D306" s="238"/>
      <c r="E306" s="84"/>
      <c r="F306" s="84"/>
      <c r="G306" s="238"/>
      <c r="H306" s="238"/>
      <c r="I306" s="238"/>
      <c r="J306" s="238"/>
      <c r="K306" s="238"/>
      <c r="L306" s="238"/>
      <c r="M306" s="238"/>
      <c r="N306" s="238"/>
      <c r="O306" s="238"/>
      <c r="P306" s="238"/>
      <c r="Q306" s="238"/>
      <c r="R306" s="238"/>
      <c r="S306" s="238"/>
      <c r="T306" s="238"/>
      <c r="U306" s="238"/>
      <c r="V306" s="238"/>
      <c r="W306" s="238"/>
      <c r="X306" s="238"/>
      <c r="Y306" s="238"/>
      <c r="Z306" s="238"/>
      <c r="AA306" s="238"/>
      <c r="AB306" s="238"/>
      <c r="AC306" s="238"/>
      <c r="AD306" s="238"/>
      <c r="AE306" s="238"/>
      <c r="AF306" s="238"/>
      <c r="AG306" s="238"/>
      <c r="AH306" s="238"/>
    </row>
    <row r="307" ht="13.5" customHeight="1">
      <c r="A307" s="238"/>
      <c r="B307" s="238"/>
      <c r="C307" s="238"/>
      <c r="D307" s="238"/>
      <c r="E307" s="84"/>
      <c r="F307" s="84"/>
      <c r="G307" s="238"/>
      <c r="H307" s="238"/>
      <c r="I307" s="238"/>
      <c r="J307" s="238"/>
      <c r="K307" s="238"/>
      <c r="L307" s="238"/>
      <c r="M307" s="238"/>
      <c r="N307" s="238"/>
      <c r="O307" s="238"/>
      <c r="P307" s="238"/>
      <c r="Q307" s="238"/>
      <c r="R307" s="238"/>
      <c r="S307" s="238"/>
      <c r="T307" s="238"/>
      <c r="U307" s="238"/>
      <c r="V307" s="238"/>
      <c r="W307" s="238"/>
      <c r="X307" s="238"/>
      <c r="Y307" s="238"/>
      <c r="Z307" s="238"/>
      <c r="AA307" s="238"/>
      <c r="AB307" s="238"/>
      <c r="AC307" s="238"/>
      <c r="AD307" s="238"/>
      <c r="AE307" s="238"/>
      <c r="AF307" s="238"/>
      <c r="AG307" s="238"/>
      <c r="AH307" s="238"/>
    </row>
    <row r="308" ht="13.5" customHeight="1">
      <c r="A308" s="238"/>
      <c r="B308" s="238"/>
      <c r="C308" s="238"/>
      <c r="D308" s="238"/>
      <c r="E308" s="84"/>
      <c r="F308" s="84"/>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row>
    <row r="309" ht="13.5" customHeight="1">
      <c r="A309" s="238"/>
      <c r="B309" s="238"/>
      <c r="C309" s="238"/>
      <c r="D309" s="238"/>
      <c r="E309" s="84"/>
      <c r="F309" s="84"/>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row>
    <row r="310" ht="13.5" customHeight="1">
      <c r="A310" s="238"/>
      <c r="B310" s="238"/>
      <c r="C310" s="238"/>
      <c r="D310" s="238"/>
      <c r="E310" s="84"/>
      <c r="F310" s="84"/>
      <c r="G310" s="238"/>
      <c r="H310" s="238"/>
      <c r="I310" s="238"/>
      <c r="J310" s="238"/>
      <c r="K310" s="238"/>
      <c r="L310" s="238"/>
      <c r="M310" s="238"/>
      <c r="N310" s="238"/>
      <c r="O310" s="238"/>
      <c r="P310" s="238"/>
      <c r="Q310" s="238"/>
      <c r="R310" s="238"/>
      <c r="S310" s="238"/>
      <c r="T310" s="238"/>
      <c r="U310" s="238"/>
      <c r="V310" s="238"/>
      <c r="W310" s="238"/>
      <c r="X310" s="238"/>
      <c r="Y310" s="238"/>
      <c r="Z310" s="238"/>
      <c r="AA310" s="238"/>
      <c r="AB310" s="238"/>
      <c r="AC310" s="238"/>
      <c r="AD310" s="238"/>
      <c r="AE310" s="238"/>
      <c r="AF310" s="238"/>
      <c r="AG310" s="238"/>
      <c r="AH310" s="238"/>
    </row>
    <row r="311" ht="13.5" customHeight="1">
      <c r="A311" s="238"/>
      <c r="B311" s="238"/>
      <c r="C311" s="238"/>
      <c r="D311" s="238"/>
      <c r="E311" s="84"/>
      <c r="F311" s="84"/>
      <c r="G311" s="238"/>
      <c r="H311" s="238"/>
      <c r="I311" s="238"/>
      <c r="J311" s="238"/>
      <c r="K311" s="238"/>
      <c r="L311" s="238"/>
      <c r="M311" s="238"/>
      <c r="N311" s="238"/>
      <c r="O311" s="238"/>
      <c r="P311" s="238"/>
      <c r="Q311" s="238"/>
      <c r="R311" s="238"/>
      <c r="S311" s="238"/>
      <c r="T311" s="238"/>
      <c r="U311" s="238"/>
      <c r="V311" s="238"/>
      <c r="W311" s="238"/>
      <c r="X311" s="238"/>
      <c r="Y311" s="238"/>
      <c r="Z311" s="238"/>
      <c r="AA311" s="238"/>
      <c r="AB311" s="238"/>
      <c r="AC311" s="238"/>
      <c r="AD311" s="238"/>
      <c r="AE311" s="238"/>
      <c r="AF311" s="238"/>
      <c r="AG311" s="238"/>
      <c r="AH311" s="238"/>
    </row>
    <row r="312" ht="13.5" customHeight="1">
      <c r="A312" s="238"/>
      <c r="B312" s="238"/>
      <c r="C312" s="238"/>
      <c r="D312" s="238"/>
      <c r="E312" s="84"/>
      <c r="F312" s="84"/>
      <c r="G312" s="238"/>
      <c r="H312" s="238"/>
      <c r="I312" s="238"/>
      <c r="J312" s="238"/>
      <c r="K312" s="238"/>
      <c r="L312" s="238"/>
      <c r="M312" s="238"/>
      <c r="N312" s="238"/>
      <c r="O312" s="238"/>
      <c r="P312" s="238"/>
      <c r="Q312" s="238"/>
      <c r="R312" s="238"/>
      <c r="S312" s="238"/>
      <c r="T312" s="238"/>
      <c r="U312" s="238"/>
      <c r="V312" s="238"/>
      <c r="W312" s="238"/>
      <c r="X312" s="238"/>
      <c r="Y312" s="238"/>
      <c r="Z312" s="238"/>
      <c r="AA312" s="238"/>
      <c r="AB312" s="238"/>
      <c r="AC312" s="238"/>
      <c r="AD312" s="238"/>
      <c r="AE312" s="238"/>
      <c r="AF312" s="238"/>
      <c r="AG312" s="238"/>
      <c r="AH312" s="238"/>
    </row>
    <row r="313" ht="13.5" customHeight="1">
      <c r="A313" s="238"/>
      <c r="B313" s="238"/>
      <c r="C313" s="238"/>
      <c r="D313" s="238"/>
      <c r="E313" s="84"/>
      <c r="F313" s="84"/>
      <c r="G313" s="238"/>
      <c r="H313" s="238"/>
      <c r="I313" s="238"/>
      <c r="J313" s="238"/>
      <c r="K313" s="238"/>
      <c r="L313" s="238"/>
      <c r="M313" s="238"/>
      <c r="N313" s="238"/>
      <c r="O313" s="238"/>
      <c r="P313" s="238"/>
      <c r="Q313" s="238"/>
      <c r="R313" s="238"/>
      <c r="S313" s="238"/>
      <c r="T313" s="238"/>
      <c r="U313" s="238"/>
      <c r="V313" s="238"/>
      <c r="W313" s="238"/>
      <c r="X313" s="238"/>
      <c r="Y313" s="238"/>
      <c r="Z313" s="238"/>
      <c r="AA313" s="238"/>
      <c r="AB313" s="238"/>
      <c r="AC313" s="238"/>
      <c r="AD313" s="238"/>
      <c r="AE313" s="238"/>
      <c r="AF313" s="238"/>
      <c r="AG313" s="238"/>
      <c r="AH313" s="238"/>
    </row>
    <row r="314" ht="13.5" customHeight="1">
      <c r="A314" s="238"/>
      <c r="B314" s="238"/>
      <c r="C314" s="238"/>
      <c r="D314" s="238"/>
      <c r="E314" s="84"/>
      <c r="F314" s="84"/>
      <c r="G314" s="238"/>
      <c r="H314" s="238"/>
      <c r="I314" s="238"/>
      <c r="J314" s="238"/>
      <c r="K314" s="238"/>
      <c r="L314" s="238"/>
      <c r="M314" s="238"/>
      <c r="N314" s="238"/>
      <c r="O314" s="238"/>
      <c r="P314" s="238"/>
      <c r="Q314" s="238"/>
      <c r="R314" s="238"/>
      <c r="S314" s="238"/>
      <c r="T314" s="238"/>
      <c r="U314" s="238"/>
      <c r="V314" s="238"/>
      <c r="W314" s="238"/>
      <c r="X314" s="238"/>
      <c r="Y314" s="238"/>
      <c r="Z314" s="238"/>
      <c r="AA314" s="238"/>
      <c r="AB314" s="238"/>
      <c r="AC314" s="238"/>
      <c r="AD314" s="238"/>
      <c r="AE314" s="238"/>
      <c r="AF314" s="238"/>
      <c r="AG314" s="238"/>
      <c r="AH314" s="238"/>
    </row>
    <row r="315" ht="13.5" customHeight="1">
      <c r="A315" s="238"/>
      <c r="B315" s="238"/>
      <c r="C315" s="238"/>
      <c r="D315" s="238"/>
      <c r="E315" s="84"/>
      <c r="F315" s="84"/>
      <c r="G315" s="238"/>
      <c r="H315" s="238"/>
      <c r="I315" s="238"/>
      <c r="J315" s="238"/>
      <c r="K315" s="238"/>
      <c r="L315" s="238"/>
      <c r="M315" s="238"/>
      <c r="N315" s="238"/>
      <c r="O315" s="238"/>
      <c r="P315" s="238"/>
      <c r="Q315" s="238"/>
      <c r="R315" s="238"/>
      <c r="S315" s="238"/>
      <c r="T315" s="238"/>
      <c r="U315" s="238"/>
      <c r="V315" s="238"/>
      <c r="W315" s="238"/>
      <c r="X315" s="238"/>
      <c r="Y315" s="238"/>
      <c r="Z315" s="238"/>
      <c r="AA315" s="238"/>
      <c r="AB315" s="238"/>
      <c r="AC315" s="238"/>
      <c r="AD315" s="238"/>
      <c r="AE315" s="238"/>
      <c r="AF315" s="238"/>
      <c r="AG315" s="238"/>
      <c r="AH315" s="238"/>
    </row>
    <row r="316" ht="13.5" customHeight="1">
      <c r="A316" s="238"/>
      <c r="B316" s="238"/>
      <c r="C316" s="238"/>
      <c r="D316" s="238"/>
      <c r="E316" s="84"/>
      <c r="F316" s="84"/>
      <c r="G316" s="238"/>
      <c r="H316" s="238"/>
      <c r="I316" s="238"/>
      <c r="J316" s="238"/>
      <c r="K316" s="238"/>
      <c r="L316" s="238"/>
      <c r="M316" s="238"/>
      <c r="N316" s="238"/>
      <c r="O316" s="238"/>
      <c r="P316" s="238"/>
      <c r="Q316" s="238"/>
      <c r="R316" s="238"/>
      <c r="S316" s="238"/>
      <c r="T316" s="238"/>
      <c r="U316" s="238"/>
      <c r="V316" s="238"/>
      <c r="W316" s="238"/>
      <c r="X316" s="238"/>
      <c r="Y316" s="238"/>
      <c r="Z316" s="238"/>
      <c r="AA316" s="238"/>
      <c r="AB316" s="238"/>
      <c r="AC316" s="238"/>
      <c r="AD316" s="238"/>
      <c r="AE316" s="238"/>
      <c r="AF316" s="238"/>
      <c r="AG316" s="238"/>
      <c r="AH316" s="238"/>
    </row>
    <row r="317" ht="13.5" customHeight="1">
      <c r="A317" s="238"/>
      <c r="B317" s="238"/>
      <c r="C317" s="238"/>
      <c r="D317" s="238"/>
      <c r="E317" s="84"/>
      <c r="F317" s="84"/>
      <c r="G317" s="238"/>
      <c r="H317" s="238"/>
      <c r="I317" s="238"/>
      <c r="J317" s="238"/>
      <c r="K317" s="238"/>
      <c r="L317" s="238"/>
      <c r="M317" s="238"/>
      <c r="N317" s="238"/>
      <c r="O317" s="238"/>
      <c r="P317" s="238"/>
      <c r="Q317" s="238"/>
      <c r="R317" s="238"/>
      <c r="S317" s="238"/>
      <c r="T317" s="238"/>
      <c r="U317" s="238"/>
      <c r="V317" s="238"/>
      <c r="W317" s="238"/>
      <c r="X317" s="238"/>
      <c r="Y317" s="238"/>
      <c r="Z317" s="238"/>
      <c r="AA317" s="238"/>
      <c r="AB317" s="238"/>
      <c r="AC317" s="238"/>
      <c r="AD317" s="238"/>
      <c r="AE317" s="238"/>
      <c r="AF317" s="238"/>
      <c r="AG317" s="238"/>
      <c r="AH317" s="238"/>
    </row>
    <row r="318" ht="13.5" customHeight="1">
      <c r="A318" s="238"/>
      <c r="B318" s="238"/>
      <c r="C318" s="238"/>
      <c r="D318" s="238"/>
      <c r="E318" s="84"/>
      <c r="F318" s="84"/>
      <c r="G318" s="238"/>
      <c r="H318" s="238"/>
      <c r="I318" s="238"/>
      <c r="J318" s="238"/>
      <c r="K318" s="238"/>
      <c r="L318" s="238"/>
      <c r="M318" s="238"/>
      <c r="N318" s="238"/>
      <c r="O318" s="238"/>
      <c r="P318" s="238"/>
      <c r="Q318" s="238"/>
      <c r="R318" s="238"/>
      <c r="S318" s="238"/>
      <c r="T318" s="238"/>
      <c r="U318" s="238"/>
      <c r="V318" s="238"/>
      <c r="W318" s="238"/>
      <c r="X318" s="238"/>
      <c r="Y318" s="238"/>
      <c r="Z318" s="238"/>
      <c r="AA318" s="238"/>
      <c r="AB318" s="238"/>
      <c r="AC318" s="238"/>
      <c r="AD318" s="238"/>
      <c r="AE318" s="238"/>
      <c r="AF318" s="238"/>
      <c r="AG318" s="238"/>
      <c r="AH318" s="238"/>
    </row>
    <row r="319" ht="13.5" customHeight="1">
      <c r="A319" s="238"/>
      <c r="B319" s="238"/>
      <c r="C319" s="238"/>
      <c r="D319" s="238"/>
      <c r="E319" s="84"/>
      <c r="F319" s="84"/>
      <c r="G319" s="238"/>
      <c r="H319" s="238"/>
      <c r="I319" s="238"/>
      <c r="J319" s="238"/>
      <c r="K319" s="238"/>
      <c r="L319" s="238"/>
      <c r="M319" s="238"/>
      <c r="N319" s="238"/>
      <c r="O319" s="238"/>
      <c r="P319" s="238"/>
      <c r="Q319" s="238"/>
      <c r="R319" s="238"/>
      <c r="S319" s="238"/>
      <c r="T319" s="238"/>
      <c r="U319" s="238"/>
      <c r="V319" s="238"/>
      <c r="W319" s="238"/>
      <c r="X319" s="238"/>
      <c r="Y319" s="238"/>
      <c r="Z319" s="238"/>
      <c r="AA319" s="238"/>
      <c r="AB319" s="238"/>
      <c r="AC319" s="238"/>
      <c r="AD319" s="238"/>
      <c r="AE319" s="238"/>
      <c r="AF319" s="238"/>
      <c r="AG319" s="238"/>
      <c r="AH319" s="238"/>
    </row>
    <row r="320" ht="13.5" customHeight="1">
      <c r="A320" s="238"/>
      <c r="B320" s="238"/>
      <c r="C320" s="238"/>
      <c r="D320" s="238"/>
      <c r="E320" s="84"/>
      <c r="F320" s="84"/>
      <c r="G320" s="238"/>
      <c r="H320" s="238"/>
      <c r="I320" s="238"/>
      <c r="J320" s="238"/>
      <c r="K320" s="238"/>
      <c r="L320" s="238"/>
      <c r="M320" s="238"/>
      <c r="N320" s="238"/>
      <c r="O320" s="238"/>
      <c r="P320" s="238"/>
      <c r="Q320" s="238"/>
      <c r="R320" s="238"/>
      <c r="S320" s="238"/>
      <c r="T320" s="238"/>
      <c r="U320" s="238"/>
      <c r="V320" s="238"/>
      <c r="W320" s="238"/>
      <c r="X320" s="238"/>
      <c r="Y320" s="238"/>
      <c r="Z320" s="238"/>
      <c r="AA320" s="238"/>
      <c r="AB320" s="238"/>
      <c r="AC320" s="238"/>
      <c r="AD320" s="238"/>
      <c r="AE320" s="238"/>
      <c r="AF320" s="238"/>
      <c r="AG320" s="238"/>
      <c r="AH320" s="238"/>
    </row>
    <row r="321" ht="13.5" customHeight="1">
      <c r="A321" s="238"/>
      <c r="B321" s="238"/>
      <c r="C321" s="238"/>
      <c r="D321" s="238"/>
      <c r="E321" s="84"/>
      <c r="F321" s="84"/>
      <c r="G321" s="238"/>
      <c r="H321" s="238"/>
      <c r="I321" s="238"/>
      <c r="J321" s="238"/>
      <c r="K321" s="238"/>
      <c r="L321" s="238"/>
      <c r="M321" s="238"/>
      <c r="N321" s="238"/>
      <c r="O321" s="238"/>
      <c r="P321" s="238"/>
      <c r="Q321" s="238"/>
      <c r="R321" s="238"/>
      <c r="S321" s="238"/>
      <c r="T321" s="238"/>
      <c r="U321" s="238"/>
      <c r="V321" s="238"/>
      <c r="W321" s="238"/>
      <c r="X321" s="238"/>
      <c r="Y321" s="238"/>
      <c r="Z321" s="238"/>
      <c r="AA321" s="238"/>
      <c r="AB321" s="238"/>
      <c r="AC321" s="238"/>
      <c r="AD321" s="238"/>
      <c r="AE321" s="238"/>
      <c r="AF321" s="238"/>
      <c r="AG321" s="238"/>
      <c r="AH321" s="238"/>
    </row>
    <row r="322" ht="13.5" customHeight="1">
      <c r="A322" s="238"/>
      <c r="B322" s="238"/>
      <c r="C322" s="238"/>
      <c r="D322" s="238"/>
      <c r="E322" s="84"/>
      <c r="F322" s="84"/>
      <c r="G322" s="238"/>
      <c r="H322" s="238"/>
      <c r="I322" s="238"/>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row>
    <row r="323" ht="13.5" customHeight="1">
      <c r="A323" s="238"/>
      <c r="B323" s="238"/>
      <c r="C323" s="238"/>
      <c r="D323" s="238"/>
      <c r="E323" s="84"/>
      <c r="F323" s="84"/>
      <c r="G323" s="238"/>
      <c r="H323" s="238"/>
      <c r="I323" s="238"/>
      <c r="J323" s="238"/>
      <c r="K323" s="238"/>
      <c r="L323" s="238"/>
      <c r="M323" s="238"/>
      <c r="N323" s="238"/>
      <c r="O323" s="238"/>
      <c r="P323" s="238"/>
      <c r="Q323" s="238"/>
      <c r="R323" s="238"/>
      <c r="S323" s="238"/>
      <c r="T323" s="238"/>
      <c r="U323" s="238"/>
      <c r="V323" s="238"/>
      <c r="W323" s="238"/>
      <c r="X323" s="238"/>
      <c r="Y323" s="238"/>
      <c r="Z323" s="238"/>
      <c r="AA323" s="238"/>
      <c r="AB323" s="238"/>
      <c r="AC323" s="238"/>
      <c r="AD323" s="238"/>
      <c r="AE323" s="238"/>
      <c r="AF323" s="238"/>
      <c r="AG323" s="238"/>
      <c r="AH323" s="238"/>
    </row>
    <row r="324" ht="13.5" customHeight="1">
      <c r="A324" s="238"/>
      <c r="B324" s="238"/>
      <c r="C324" s="238"/>
      <c r="D324" s="238"/>
      <c r="E324" s="84"/>
      <c r="F324" s="84"/>
      <c r="G324" s="238"/>
      <c r="H324" s="238"/>
      <c r="I324" s="238"/>
      <c r="J324" s="238"/>
      <c r="K324" s="238"/>
      <c r="L324" s="238"/>
      <c r="M324" s="238"/>
      <c r="N324" s="238"/>
      <c r="O324" s="238"/>
      <c r="P324" s="238"/>
      <c r="Q324" s="238"/>
      <c r="R324" s="238"/>
      <c r="S324" s="238"/>
      <c r="T324" s="238"/>
      <c r="U324" s="238"/>
      <c r="V324" s="238"/>
      <c r="W324" s="238"/>
      <c r="X324" s="238"/>
      <c r="Y324" s="238"/>
      <c r="Z324" s="238"/>
      <c r="AA324" s="238"/>
      <c r="AB324" s="238"/>
      <c r="AC324" s="238"/>
      <c r="AD324" s="238"/>
      <c r="AE324" s="238"/>
      <c r="AF324" s="238"/>
      <c r="AG324" s="238"/>
      <c r="AH324" s="238"/>
    </row>
    <row r="325" ht="13.5" customHeight="1">
      <c r="A325" s="238"/>
      <c r="B325" s="238"/>
      <c r="C325" s="238"/>
      <c r="D325" s="238"/>
      <c r="E325" s="84"/>
      <c r="F325" s="84"/>
      <c r="G325" s="238"/>
      <c r="H325" s="238"/>
      <c r="I325" s="238"/>
      <c r="J325" s="238"/>
      <c r="K325" s="238"/>
      <c r="L325" s="238"/>
      <c r="M325" s="238"/>
      <c r="N325" s="238"/>
      <c r="O325" s="238"/>
      <c r="P325" s="238"/>
      <c r="Q325" s="238"/>
      <c r="R325" s="238"/>
      <c r="S325" s="238"/>
      <c r="T325" s="238"/>
      <c r="U325" s="238"/>
      <c r="V325" s="238"/>
      <c r="W325" s="238"/>
      <c r="X325" s="238"/>
      <c r="Y325" s="238"/>
      <c r="Z325" s="238"/>
      <c r="AA325" s="238"/>
      <c r="AB325" s="238"/>
      <c r="AC325" s="238"/>
      <c r="AD325" s="238"/>
      <c r="AE325" s="238"/>
      <c r="AF325" s="238"/>
      <c r="AG325" s="238"/>
      <c r="AH325" s="238"/>
    </row>
    <row r="326" ht="13.5" customHeight="1">
      <c r="A326" s="238"/>
      <c r="B326" s="238"/>
      <c r="C326" s="238"/>
      <c r="D326" s="238"/>
      <c r="E326" s="84"/>
      <c r="F326" s="84"/>
      <c r="G326" s="238"/>
      <c r="H326" s="238"/>
      <c r="I326" s="238"/>
      <c r="J326" s="238"/>
      <c r="K326" s="238"/>
      <c r="L326" s="238"/>
      <c r="M326" s="238"/>
      <c r="N326" s="238"/>
      <c r="O326" s="238"/>
      <c r="P326" s="238"/>
      <c r="Q326" s="238"/>
      <c r="R326" s="238"/>
      <c r="S326" s="238"/>
      <c r="T326" s="238"/>
      <c r="U326" s="238"/>
      <c r="V326" s="238"/>
      <c r="W326" s="238"/>
      <c r="X326" s="238"/>
      <c r="Y326" s="238"/>
      <c r="Z326" s="238"/>
      <c r="AA326" s="238"/>
      <c r="AB326" s="238"/>
      <c r="AC326" s="238"/>
      <c r="AD326" s="238"/>
      <c r="AE326" s="238"/>
      <c r="AF326" s="238"/>
      <c r="AG326" s="238"/>
      <c r="AH326" s="238"/>
    </row>
    <row r="327" ht="13.5" customHeight="1">
      <c r="A327" s="238"/>
      <c r="B327" s="238"/>
      <c r="C327" s="238"/>
      <c r="D327" s="238"/>
      <c r="E327" s="84"/>
      <c r="F327" s="84"/>
      <c r="G327" s="238"/>
      <c r="H327" s="238"/>
      <c r="I327" s="238"/>
      <c r="J327" s="238"/>
      <c r="K327" s="238"/>
      <c r="L327" s="238"/>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row>
    <row r="328" ht="13.5" customHeight="1">
      <c r="A328" s="238"/>
      <c r="B328" s="238"/>
      <c r="C328" s="238"/>
      <c r="D328" s="238"/>
      <c r="E328" s="84"/>
      <c r="F328" s="84"/>
      <c r="G328" s="238"/>
      <c r="H328" s="238"/>
      <c r="I328" s="238"/>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row>
    <row r="329" ht="13.5" customHeight="1">
      <c r="A329" s="238"/>
      <c r="B329" s="238"/>
      <c r="C329" s="238"/>
      <c r="D329" s="238"/>
      <c r="E329" s="84"/>
      <c r="F329" s="84"/>
      <c r="G329" s="238"/>
      <c r="H329" s="238"/>
      <c r="I329" s="238"/>
      <c r="J329" s="238"/>
      <c r="K329" s="238"/>
      <c r="L329" s="238"/>
      <c r="M329" s="238"/>
      <c r="N329" s="238"/>
      <c r="O329" s="238"/>
      <c r="P329" s="238"/>
      <c r="Q329" s="238"/>
      <c r="R329" s="238"/>
      <c r="S329" s="238"/>
      <c r="T329" s="238"/>
      <c r="U329" s="238"/>
      <c r="V329" s="238"/>
      <c r="W329" s="238"/>
      <c r="X329" s="238"/>
      <c r="Y329" s="238"/>
      <c r="Z329" s="238"/>
      <c r="AA329" s="238"/>
      <c r="AB329" s="238"/>
      <c r="AC329" s="238"/>
      <c r="AD329" s="238"/>
      <c r="AE329" s="238"/>
      <c r="AF329" s="238"/>
      <c r="AG329" s="238"/>
      <c r="AH329" s="238"/>
    </row>
    <row r="330" ht="13.5" customHeight="1">
      <c r="A330" s="238"/>
      <c r="B330" s="238"/>
      <c r="C330" s="238"/>
      <c r="D330" s="238"/>
      <c r="E330" s="84"/>
      <c r="F330" s="84"/>
      <c r="G330" s="238"/>
      <c r="H330" s="238"/>
      <c r="I330" s="238"/>
      <c r="J330" s="238"/>
      <c r="K330" s="238"/>
      <c r="L330" s="238"/>
      <c r="M330" s="238"/>
      <c r="N330" s="238"/>
      <c r="O330" s="238"/>
      <c r="P330" s="238"/>
      <c r="Q330" s="238"/>
      <c r="R330" s="238"/>
      <c r="S330" s="238"/>
      <c r="T330" s="238"/>
      <c r="U330" s="238"/>
      <c r="V330" s="238"/>
      <c r="W330" s="238"/>
      <c r="X330" s="238"/>
      <c r="Y330" s="238"/>
      <c r="Z330" s="238"/>
      <c r="AA330" s="238"/>
      <c r="AB330" s="238"/>
      <c r="AC330" s="238"/>
      <c r="AD330" s="238"/>
      <c r="AE330" s="238"/>
      <c r="AF330" s="238"/>
      <c r="AG330" s="238"/>
      <c r="AH330" s="238"/>
    </row>
    <row r="331" ht="13.5" customHeight="1">
      <c r="A331" s="238"/>
      <c r="B331" s="238"/>
      <c r="C331" s="238"/>
      <c r="D331" s="238"/>
      <c r="E331" s="84"/>
      <c r="F331" s="84"/>
      <c r="G331" s="238"/>
      <c r="H331" s="238"/>
      <c r="I331" s="238"/>
      <c r="J331" s="238"/>
      <c r="K331" s="238"/>
      <c r="L331" s="238"/>
      <c r="M331" s="238"/>
      <c r="N331" s="238"/>
      <c r="O331" s="238"/>
      <c r="P331" s="238"/>
      <c r="Q331" s="238"/>
      <c r="R331" s="238"/>
      <c r="S331" s="238"/>
      <c r="T331" s="238"/>
      <c r="U331" s="238"/>
      <c r="V331" s="238"/>
      <c r="W331" s="238"/>
      <c r="X331" s="238"/>
      <c r="Y331" s="238"/>
      <c r="Z331" s="238"/>
      <c r="AA331" s="238"/>
      <c r="AB331" s="238"/>
      <c r="AC331" s="238"/>
      <c r="AD331" s="238"/>
      <c r="AE331" s="238"/>
      <c r="AF331" s="238"/>
      <c r="AG331" s="238"/>
      <c r="AH331" s="238"/>
    </row>
    <row r="332" ht="13.5" customHeight="1">
      <c r="A332" s="238"/>
      <c r="B332" s="238"/>
      <c r="C332" s="238"/>
      <c r="D332" s="238"/>
      <c r="E332" s="84"/>
      <c r="F332" s="84"/>
      <c r="G332" s="238"/>
      <c r="H332" s="238"/>
      <c r="I332" s="238"/>
      <c r="J332" s="238"/>
      <c r="K332" s="238"/>
      <c r="L332" s="238"/>
      <c r="M332" s="238"/>
      <c r="N332" s="238"/>
      <c r="O332" s="238"/>
      <c r="P332" s="238"/>
      <c r="Q332" s="238"/>
      <c r="R332" s="238"/>
      <c r="S332" s="238"/>
      <c r="T332" s="238"/>
      <c r="U332" s="238"/>
      <c r="V332" s="238"/>
      <c r="W332" s="238"/>
      <c r="X332" s="238"/>
      <c r="Y332" s="238"/>
      <c r="Z332" s="238"/>
      <c r="AA332" s="238"/>
      <c r="AB332" s="238"/>
      <c r="AC332" s="238"/>
      <c r="AD332" s="238"/>
      <c r="AE332" s="238"/>
      <c r="AF332" s="238"/>
      <c r="AG332" s="238"/>
      <c r="AH332" s="238"/>
    </row>
    <row r="333" ht="13.5" customHeight="1">
      <c r="A333" s="238"/>
      <c r="B333" s="238"/>
      <c r="C333" s="238"/>
      <c r="D333" s="238"/>
      <c r="E333" s="84"/>
      <c r="F333" s="84"/>
      <c r="G333" s="238"/>
      <c r="H333" s="238"/>
      <c r="I333" s="238"/>
      <c r="J333" s="238"/>
      <c r="K333" s="238"/>
      <c r="L333" s="238"/>
      <c r="M333" s="238"/>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row>
    <row r="334" ht="13.5" customHeight="1">
      <c r="A334" s="238"/>
      <c r="B334" s="238"/>
      <c r="C334" s="238"/>
      <c r="D334" s="238"/>
      <c r="E334" s="84"/>
      <c r="F334" s="84"/>
      <c r="G334" s="238"/>
      <c r="H334" s="238"/>
      <c r="I334" s="238"/>
      <c r="J334" s="238"/>
      <c r="K334" s="238"/>
      <c r="L334" s="238"/>
      <c r="M334" s="238"/>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row>
    <row r="335" ht="13.5" customHeight="1">
      <c r="A335" s="238"/>
      <c r="B335" s="238"/>
      <c r="C335" s="238"/>
      <c r="D335" s="238"/>
      <c r="E335" s="84"/>
      <c r="F335" s="84"/>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row>
    <row r="336" ht="13.5" customHeight="1">
      <c r="A336" s="238"/>
      <c r="B336" s="238"/>
      <c r="C336" s="238"/>
      <c r="D336" s="238"/>
      <c r="E336" s="84"/>
      <c r="F336" s="84"/>
      <c r="G336" s="238"/>
      <c r="H336" s="238"/>
      <c r="I336" s="238"/>
      <c r="J336" s="238"/>
      <c r="K336" s="238"/>
      <c r="L336" s="238"/>
      <c r="M336" s="238"/>
      <c r="N336" s="238"/>
      <c r="O336" s="238"/>
      <c r="P336" s="238"/>
      <c r="Q336" s="238"/>
      <c r="R336" s="238"/>
      <c r="S336" s="238"/>
      <c r="T336" s="238"/>
      <c r="U336" s="238"/>
      <c r="V336" s="238"/>
      <c r="W336" s="238"/>
      <c r="X336" s="238"/>
      <c r="Y336" s="238"/>
      <c r="Z336" s="238"/>
      <c r="AA336" s="238"/>
      <c r="AB336" s="238"/>
      <c r="AC336" s="238"/>
      <c r="AD336" s="238"/>
      <c r="AE336" s="238"/>
      <c r="AF336" s="238"/>
      <c r="AG336" s="238"/>
      <c r="AH336" s="238"/>
    </row>
    <row r="337" ht="13.5" customHeight="1">
      <c r="A337" s="238"/>
      <c r="B337" s="238"/>
      <c r="C337" s="238"/>
      <c r="D337" s="238"/>
      <c r="E337" s="84"/>
      <c r="F337" s="84"/>
      <c r="G337" s="238"/>
      <c r="H337" s="238"/>
      <c r="I337" s="238"/>
      <c r="J337" s="238"/>
      <c r="K337" s="238"/>
      <c r="L337" s="238"/>
      <c r="M337" s="238"/>
      <c r="N337" s="238"/>
      <c r="O337" s="238"/>
      <c r="P337" s="238"/>
      <c r="Q337" s="238"/>
      <c r="R337" s="238"/>
      <c r="S337" s="238"/>
      <c r="T337" s="238"/>
      <c r="U337" s="238"/>
      <c r="V337" s="238"/>
      <c r="W337" s="238"/>
      <c r="X337" s="238"/>
      <c r="Y337" s="238"/>
      <c r="Z337" s="238"/>
      <c r="AA337" s="238"/>
      <c r="AB337" s="238"/>
      <c r="AC337" s="238"/>
      <c r="AD337" s="238"/>
      <c r="AE337" s="238"/>
      <c r="AF337" s="238"/>
      <c r="AG337" s="238"/>
      <c r="AH337" s="238"/>
    </row>
    <row r="338" ht="13.5" customHeight="1">
      <c r="A338" s="238"/>
      <c r="B338" s="238"/>
      <c r="C338" s="238"/>
      <c r="D338" s="238"/>
      <c r="E338" s="84"/>
      <c r="F338" s="84"/>
      <c r="G338" s="238"/>
      <c r="H338" s="238"/>
      <c r="I338" s="238"/>
      <c r="J338" s="238"/>
      <c r="K338" s="238"/>
      <c r="L338" s="238"/>
      <c r="M338" s="238"/>
      <c r="N338" s="238"/>
      <c r="O338" s="238"/>
      <c r="P338" s="238"/>
      <c r="Q338" s="238"/>
      <c r="R338" s="238"/>
      <c r="S338" s="238"/>
      <c r="T338" s="238"/>
      <c r="U338" s="238"/>
      <c r="V338" s="238"/>
      <c r="W338" s="238"/>
      <c r="X338" s="238"/>
      <c r="Y338" s="238"/>
      <c r="Z338" s="238"/>
      <c r="AA338" s="238"/>
      <c r="AB338" s="238"/>
      <c r="AC338" s="238"/>
      <c r="AD338" s="238"/>
      <c r="AE338" s="238"/>
      <c r="AF338" s="238"/>
      <c r="AG338" s="238"/>
      <c r="AH338" s="238"/>
    </row>
    <row r="339" ht="13.5" customHeight="1">
      <c r="A339" s="238"/>
      <c r="B339" s="238"/>
      <c r="C339" s="238"/>
      <c r="D339" s="238"/>
      <c r="E339" s="84"/>
      <c r="F339" s="84"/>
      <c r="G339" s="238"/>
      <c r="H339" s="238"/>
      <c r="I339" s="238"/>
      <c r="J339" s="238"/>
      <c r="K339" s="238"/>
      <c r="L339" s="238"/>
      <c r="M339" s="238"/>
      <c r="N339" s="238"/>
      <c r="O339" s="238"/>
      <c r="P339" s="238"/>
      <c r="Q339" s="238"/>
      <c r="R339" s="238"/>
      <c r="S339" s="238"/>
      <c r="T339" s="238"/>
      <c r="U339" s="238"/>
      <c r="V339" s="238"/>
      <c r="W339" s="238"/>
      <c r="X339" s="238"/>
      <c r="Y339" s="238"/>
      <c r="Z339" s="238"/>
      <c r="AA339" s="238"/>
      <c r="AB339" s="238"/>
      <c r="AC339" s="238"/>
      <c r="AD339" s="238"/>
      <c r="AE339" s="238"/>
      <c r="AF339" s="238"/>
      <c r="AG339" s="238"/>
      <c r="AH339" s="238"/>
    </row>
    <row r="340" ht="13.5" customHeight="1">
      <c r="A340" s="238"/>
      <c r="B340" s="238"/>
      <c r="C340" s="238"/>
      <c r="D340" s="238"/>
      <c r="E340" s="84"/>
      <c r="F340" s="84"/>
      <c r="G340" s="238"/>
      <c r="H340" s="238"/>
      <c r="I340" s="238"/>
      <c r="J340" s="238"/>
      <c r="K340" s="238"/>
      <c r="L340" s="238"/>
      <c r="M340" s="238"/>
      <c r="N340" s="238"/>
      <c r="O340" s="238"/>
      <c r="P340" s="238"/>
      <c r="Q340" s="238"/>
      <c r="R340" s="238"/>
      <c r="S340" s="238"/>
      <c r="T340" s="238"/>
      <c r="U340" s="238"/>
      <c r="V340" s="238"/>
      <c r="W340" s="238"/>
      <c r="X340" s="238"/>
      <c r="Y340" s="238"/>
      <c r="Z340" s="238"/>
      <c r="AA340" s="238"/>
      <c r="AB340" s="238"/>
      <c r="AC340" s="238"/>
      <c r="AD340" s="238"/>
      <c r="AE340" s="238"/>
      <c r="AF340" s="238"/>
      <c r="AG340" s="238"/>
      <c r="AH340" s="238"/>
    </row>
    <row r="341" ht="13.5" customHeight="1">
      <c r="A341" s="238"/>
      <c r="B341" s="238"/>
      <c r="C341" s="238"/>
      <c r="D341" s="238"/>
      <c r="E341" s="84"/>
      <c r="F341" s="84"/>
      <c r="G341" s="238"/>
      <c r="H341" s="238"/>
      <c r="I341" s="238"/>
      <c r="J341" s="238"/>
      <c r="K341" s="238"/>
      <c r="L341" s="238"/>
      <c r="M341" s="238"/>
      <c r="N341" s="238"/>
      <c r="O341" s="238"/>
      <c r="P341" s="238"/>
      <c r="Q341" s="238"/>
      <c r="R341" s="238"/>
      <c r="S341" s="238"/>
      <c r="T341" s="238"/>
      <c r="U341" s="238"/>
      <c r="V341" s="238"/>
      <c r="W341" s="238"/>
      <c r="X341" s="238"/>
      <c r="Y341" s="238"/>
      <c r="Z341" s="238"/>
      <c r="AA341" s="238"/>
      <c r="AB341" s="238"/>
      <c r="AC341" s="238"/>
      <c r="AD341" s="238"/>
      <c r="AE341" s="238"/>
      <c r="AF341" s="238"/>
      <c r="AG341" s="238"/>
      <c r="AH341" s="238"/>
    </row>
    <row r="342" ht="13.5" customHeight="1">
      <c r="A342" s="238"/>
      <c r="B342" s="238"/>
      <c r="C342" s="238"/>
      <c r="D342" s="238"/>
      <c r="E342" s="84"/>
      <c r="F342" s="84"/>
      <c r="G342" s="238"/>
      <c r="H342" s="238"/>
      <c r="I342" s="238"/>
      <c r="J342" s="238"/>
      <c r="K342" s="238"/>
      <c r="L342" s="238"/>
      <c r="M342" s="238"/>
      <c r="N342" s="238"/>
      <c r="O342" s="238"/>
      <c r="P342" s="238"/>
      <c r="Q342" s="238"/>
      <c r="R342" s="238"/>
      <c r="S342" s="238"/>
      <c r="T342" s="238"/>
      <c r="U342" s="238"/>
      <c r="V342" s="238"/>
      <c r="W342" s="238"/>
      <c r="X342" s="238"/>
      <c r="Y342" s="238"/>
      <c r="Z342" s="238"/>
      <c r="AA342" s="238"/>
      <c r="AB342" s="238"/>
      <c r="AC342" s="238"/>
      <c r="AD342" s="238"/>
      <c r="AE342" s="238"/>
      <c r="AF342" s="238"/>
      <c r="AG342" s="238"/>
      <c r="AH342" s="238"/>
    </row>
    <row r="343" ht="13.5" customHeight="1">
      <c r="A343" s="238"/>
      <c r="B343" s="238"/>
      <c r="C343" s="238"/>
      <c r="D343" s="238"/>
      <c r="E343" s="84"/>
      <c r="F343" s="84"/>
      <c r="G343" s="238"/>
      <c r="H343" s="238"/>
      <c r="I343" s="238"/>
      <c r="J343" s="238"/>
      <c r="K343" s="238"/>
      <c r="L343" s="238"/>
      <c r="M343" s="238"/>
      <c r="N343" s="238"/>
      <c r="O343" s="238"/>
      <c r="P343" s="238"/>
      <c r="Q343" s="238"/>
      <c r="R343" s="238"/>
      <c r="S343" s="238"/>
      <c r="T343" s="238"/>
      <c r="U343" s="238"/>
      <c r="V343" s="238"/>
      <c r="W343" s="238"/>
      <c r="X343" s="238"/>
      <c r="Y343" s="238"/>
      <c r="Z343" s="238"/>
      <c r="AA343" s="238"/>
      <c r="AB343" s="238"/>
      <c r="AC343" s="238"/>
      <c r="AD343" s="238"/>
      <c r="AE343" s="238"/>
      <c r="AF343" s="238"/>
      <c r="AG343" s="238"/>
      <c r="AH343" s="238"/>
    </row>
    <row r="344" ht="13.5" customHeight="1">
      <c r="A344" s="238"/>
      <c r="B344" s="238"/>
      <c r="C344" s="238"/>
      <c r="D344" s="238"/>
      <c r="E344" s="84"/>
      <c r="F344" s="84"/>
      <c r="G344" s="238"/>
      <c r="H344" s="238"/>
      <c r="I344" s="238"/>
      <c r="J344" s="238"/>
      <c r="K344" s="238"/>
      <c r="L344" s="238"/>
      <c r="M344" s="238"/>
      <c r="N344" s="238"/>
      <c r="O344" s="238"/>
      <c r="P344" s="238"/>
      <c r="Q344" s="238"/>
      <c r="R344" s="238"/>
      <c r="S344" s="238"/>
      <c r="T344" s="238"/>
      <c r="U344" s="238"/>
      <c r="V344" s="238"/>
      <c r="W344" s="238"/>
      <c r="X344" s="238"/>
      <c r="Y344" s="238"/>
      <c r="Z344" s="238"/>
      <c r="AA344" s="238"/>
      <c r="AB344" s="238"/>
      <c r="AC344" s="238"/>
      <c r="AD344" s="238"/>
      <c r="AE344" s="238"/>
      <c r="AF344" s="238"/>
      <c r="AG344" s="238"/>
      <c r="AH344" s="238"/>
    </row>
    <row r="345" ht="13.5" customHeight="1">
      <c r="A345" s="238"/>
      <c r="B345" s="238"/>
      <c r="C345" s="238"/>
      <c r="D345" s="238"/>
      <c r="E345" s="84"/>
      <c r="F345" s="84"/>
      <c r="G345" s="238"/>
      <c r="H345" s="238"/>
      <c r="I345" s="238"/>
      <c r="J345" s="238"/>
      <c r="K345" s="238"/>
      <c r="L345" s="238"/>
      <c r="M345" s="238"/>
      <c r="N345" s="238"/>
      <c r="O345" s="238"/>
      <c r="P345" s="238"/>
      <c r="Q345" s="238"/>
      <c r="R345" s="238"/>
      <c r="S345" s="238"/>
      <c r="T345" s="238"/>
      <c r="U345" s="238"/>
      <c r="V345" s="238"/>
      <c r="W345" s="238"/>
      <c r="X345" s="238"/>
      <c r="Y345" s="238"/>
      <c r="Z345" s="238"/>
      <c r="AA345" s="238"/>
      <c r="AB345" s="238"/>
      <c r="AC345" s="238"/>
      <c r="AD345" s="238"/>
      <c r="AE345" s="238"/>
      <c r="AF345" s="238"/>
      <c r="AG345" s="238"/>
      <c r="AH345" s="238"/>
    </row>
    <row r="346" ht="13.5" customHeight="1">
      <c r="A346" s="238"/>
      <c r="B346" s="238"/>
      <c r="C346" s="238"/>
      <c r="D346" s="238"/>
      <c r="E346" s="84"/>
      <c r="F346" s="84"/>
      <c r="G346" s="238"/>
      <c r="H346" s="238"/>
      <c r="I346" s="238"/>
      <c r="J346" s="238"/>
      <c r="K346" s="238"/>
      <c r="L346" s="238"/>
      <c r="M346" s="238"/>
      <c r="N346" s="238"/>
      <c r="O346" s="238"/>
      <c r="P346" s="238"/>
      <c r="Q346" s="238"/>
      <c r="R346" s="238"/>
      <c r="S346" s="238"/>
      <c r="T346" s="238"/>
      <c r="U346" s="238"/>
      <c r="V346" s="238"/>
      <c r="W346" s="238"/>
      <c r="X346" s="238"/>
      <c r="Y346" s="238"/>
      <c r="Z346" s="238"/>
      <c r="AA346" s="238"/>
      <c r="AB346" s="238"/>
      <c r="AC346" s="238"/>
      <c r="AD346" s="238"/>
      <c r="AE346" s="238"/>
      <c r="AF346" s="238"/>
      <c r="AG346" s="238"/>
      <c r="AH346" s="238"/>
    </row>
    <row r="347" ht="13.5" customHeight="1">
      <c r="A347" s="238"/>
      <c r="B347" s="238"/>
      <c r="C347" s="238"/>
      <c r="D347" s="238"/>
      <c r="E347" s="84"/>
      <c r="F347" s="84"/>
      <c r="G347" s="238"/>
      <c r="H347" s="238"/>
      <c r="I347" s="238"/>
      <c r="J347" s="238"/>
      <c r="K347" s="238"/>
      <c r="L347" s="238"/>
      <c r="M347" s="238"/>
      <c r="N347" s="238"/>
      <c r="O347" s="238"/>
      <c r="P347" s="238"/>
      <c r="Q347" s="238"/>
      <c r="R347" s="238"/>
      <c r="S347" s="238"/>
      <c r="T347" s="238"/>
      <c r="U347" s="238"/>
      <c r="V347" s="238"/>
      <c r="W347" s="238"/>
      <c r="X347" s="238"/>
      <c r="Y347" s="238"/>
      <c r="Z347" s="238"/>
      <c r="AA347" s="238"/>
      <c r="AB347" s="238"/>
      <c r="AC347" s="238"/>
      <c r="AD347" s="238"/>
      <c r="AE347" s="238"/>
      <c r="AF347" s="238"/>
      <c r="AG347" s="238"/>
      <c r="AH347" s="238"/>
    </row>
    <row r="348" ht="13.5" customHeight="1">
      <c r="A348" s="238"/>
      <c r="B348" s="238"/>
      <c r="C348" s="238"/>
      <c r="D348" s="238"/>
      <c r="E348" s="84"/>
      <c r="F348" s="84"/>
      <c r="G348" s="238"/>
      <c r="H348" s="238"/>
      <c r="I348" s="238"/>
      <c r="J348" s="238"/>
      <c r="K348" s="238"/>
      <c r="L348" s="238"/>
      <c r="M348" s="238"/>
      <c r="N348" s="238"/>
      <c r="O348" s="238"/>
      <c r="P348" s="238"/>
      <c r="Q348" s="238"/>
      <c r="R348" s="238"/>
      <c r="S348" s="238"/>
      <c r="T348" s="238"/>
      <c r="U348" s="238"/>
      <c r="V348" s="238"/>
      <c r="W348" s="238"/>
      <c r="X348" s="238"/>
      <c r="Y348" s="238"/>
      <c r="Z348" s="238"/>
      <c r="AA348" s="238"/>
      <c r="AB348" s="238"/>
      <c r="AC348" s="238"/>
      <c r="AD348" s="238"/>
      <c r="AE348" s="238"/>
      <c r="AF348" s="238"/>
      <c r="AG348" s="238"/>
      <c r="AH348" s="238"/>
    </row>
    <row r="349" ht="13.5" customHeight="1">
      <c r="A349" s="238"/>
      <c r="B349" s="238"/>
      <c r="C349" s="238"/>
      <c r="D349" s="238"/>
      <c r="E349" s="84"/>
      <c r="F349" s="84"/>
      <c r="G349" s="238"/>
      <c r="H349" s="238"/>
      <c r="I349" s="238"/>
      <c r="J349" s="238"/>
      <c r="K349" s="238"/>
      <c r="L349" s="238"/>
      <c r="M349" s="238"/>
      <c r="N349" s="238"/>
      <c r="O349" s="238"/>
      <c r="P349" s="238"/>
      <c r="Q349" s="238"/>
      <c r="R349" s="238"/>
      <c r="S349" s="238"/>
      <c r="T349" s="238"/>
      <c r="U349" s="238"/>
      <c r="V349" s="238"/>
      <c r="W349" s="238"/>
      <c r="X349" s="238"/>
      <c r="Y349" s="238"/>
      <c r="Z349" s="238"/>
      <c r="AA349" s="238"/>
      <c r="AB349" s="238"/>
      <c r="AC349" s="238"/>
      <c r="AD349" s="238"/>
      <c r="AE349" s="238"/>
      <c r="AF349" s="238"/>
      <c r="AG349" s="238"/>
      <c r="AH349" s="238"/>
    </row>
    <row r="350" ht="13.5" customHeight="1">
      <c r="A350" s="238"/>
      <c r="B350" s="238"/>
      <c r="C350" s="238"/>
      <c r="D350" s="238"/>
      <c r="E350" s="84"/>
      <c r="F350" s="84"/>
      <c r="G350" s="238"/>
      <c r="H350" s="238"/>
      <c r="I350" s="238"/>
      <c r="J350" s="238"/>
      <c r="K350" s="238"/>
      <c r="L350" s="238"/>
      <c r="M350" s="238"/>
      <c r="N350" s="238"/>
      <c r="O350" s="238"/>
      <c r="P350" s="238"/>
      <c r="Q350" s="238"/>
      <c r="R350" s="238"/>
      <c r="S350" s="238"/>
      <c r="T350" s="238"/>
      <c r="U350" s="238"/>
      <c r="V350" s="238"/>
      <c r="W350" s="238"/>
      <c r="X350" s="238"/>
      <c r="Y350" s="238"/>
      <c r="Z350" s="238"/>
      <c r="AA350" s="238"/>
      <c r="AB350" s="238"/>
      <c r="AC350" s="238"/>
      <c r="AD350" s="238"/>
      <c r="AE350" s="238"/>
      <c r="AF350" s="238"/>
      <c r="AG350" s="238"/>
      <c r="AH350" s="238"/>
    </row>
    <row r="351" ht="13.5" customHeight="1">
      <c r="A351" s="238"/>
      <c r="B351" s="238"/>
      <c r="C351" s="238"/>
      <c r="D351" s="238"/>
      <c r="E351" s="84"/>
      <c r="F351" s="84"/>
      <c r="G351" s="238"/>
      <c r="H351" s="238"/>
      <c r="I351" s="238"/>
      <c r="J351" s="238"/>
      <c r="K351" s="238"/>
      <c r="L351" s="238"/>
      <c r="M351" s="238"/>
      <c r="N351" s="238"/>
      <c r="O351" s="238"/>
      <c r="P351" s="238"/>
      <c r="Q351" s="238"/>
      <c r="R351" s="238"/>
      <c r="S351" s="238"/>
      <c r="T351" s="238"/>
      <c r="U351" s="238"/>
      <c r="V351" s="238"/>
      <c r="W351" s="238"/>
      <c r="X351" s="238"/>
      <c r="Y351" s="238"/>
      <c r="Z351" s="238"/>
      <c r="AA351" s="238"/>
      <c r="AB351" s="238"/>
      <c r="AC351" s="238"/>
      <c r="AD351" s="238"/>
      <c r="AE351" s="238"/>
      <c r="AF351" s="238"/>
      <c r="AG351" s="238"/>
      <c r="AH351" s="238"/>
    </row>
    <row r="352" ht="13.5" customHeight="1">
      <c r="A352" s="238"/>
      <c r="B352" s="238"/>
      <c r="C352" s="238"/>
      <c r="D352" s="238"/>
      <c r="E352" s="84"/>
      <c r="F352" s="84"/>
      <c r="G352" s="238"/>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row>
    <row r="353" ht="13.5" customHeight="1">
      <c r="A353" s="238"/>
      <c r="B353" s="238"/>
      <c r="C353" s="238"/>
      <c r="D353" s="238"/>
      <c r="E353" s="84"/>
      <c r="F353" s="84"/>
      <c r="G353" s="238"/>
      <c r="H353" s="238"/>
      <c r="I353" s="238"/>
      <c r="J353" s="238"/>
      <c r="K353" s="238"/>
      <c r="L353" s="238"/>
      <c r="M353" s="238"/>
      <c r="N353" s="238"/>
      <c r="O353" s="238"/>
      <c r="P353" s="238"/>
      <c r="Q353" s="238"/>
      <c r="R353" s="238"/>
      <c r="S353" s="238"/>
      <c r="T353" s="238"/>
      <c r="U353" s="238"/>
      <c r="V353" s="238"/>
      <c r="W353" s="238"/>
      <c r="X353" s="238"/>
      <c r="Y353" s="238"/>
      <c r="Z353" s="238"/>
      <c r="AA353" s="238"/>
      <c r="AB353" s="238"/>
      <c r="AC353" s="238"/>
      <c r="AD353" s="238"/>
      <c r="AE353" s="238"/>
      <c r="AF353" s="238"/>
      <c r="AG353" s="238"/>
      <c r="AH353" s="238"/>
    </row>
    <row r="354" ht="13.5" customHeight="1">
      <c r="A354" s="238"/>
      <c r="B354" s="238"/>
      <c r="C354" s="238"/>
      <c r="D354" s="238"/>
      <c r="E354" s="84"/>
      <c r="F354" s="84"/>
      <c r="G354" s="238"/>
      <c r="H354" s="238"/>
      <c r="I354" s="238"/>
      <c r="J354" s="238"/>
      <c r="K354" s="238"/>
      <c r="L354" s="238"/>
      <c r="M354" s="238"/>
      <c r="N354" s="238"/>
      <c r="O354" s="238"/>
      <c r="P354" s="238"/>
      <c r="Q354" s="238"/>
      <c r="R354" s="238"/>
      <c r="S354" s="238"/>
      <c r="T354" s="238"/>
      <c r="U354" s="238"/>
      <c r="V354" s="238"/>
      <c r="W354" s="238"/>
      <c r="X354" s="238"/>
      <c r="Y354" s="238"/>
      <c r="Z354" s="238"/>
      <c r="AA354" s="238"/>
      <c r="AB354" s="238"/>
      <c r="AC354" s="238"/>
      <c r="AD354" s="238"/>
      <c r="AE354" s="238"/>
      <c r="AF354" s="238"/>
      <c r="AG354" s="238"/>
      <c r="AH354" s="238"/>
    </row>
    <row r="355" ht="13.5" customHeight="1">
      <c r="A355" s="238"/>
      <c r="B355" s="238"/>
      <c r="C355" s="238"/>
      <c r="D355" s="238"/>
      <c r="E355" s="84"/>
      <c r="F355" s="84"/>
      <c r="G355" s="238"/>
      <c r="H355" s="238"/>
      <c r="I355" s="238"/>
      <c r="J355" s="238"/>
      <c r="K355" s="238"/>
      <c r="L355" s="238"/>
      <c r="M355" s="238"/>
      <c r="N355" s="238"/>
      <c r="O355" s="238"/>
      <c r="P355" s="238"/>
      <c r="Q355" s="238"/>
      <c r="R355" s="238"/>
      <c r="S355" s="238"/>
      <c r="T355" s="238"/>
      <c r="U355" s="238"/>
      <c r="V355" s="238"/>
      <c r="W355" s="238"/>
      <c r="X355" s="238"/>
      <c r="Y355" s="238"/>
      <c r="Z355" s="238"/>
      <c r="AA355" s="238"/>
      <c r="AB355" s="238"/>
      <c r="AC355" s="238"/>
      <c r="AD355" s="238"/>
      <c r="AE355" s="238"/>
      <c r="AF355" s="238"/>
      <c r="AG355" s="238"/>
      <c r="AH355" s="238"/>
    </row>
    <row r="356" ht="13.5" customHeight="1">
      <c r="A356" s="238"/>
      <c r="B356" s="238"/>
      <c r="C356" s="238"/>
      <c r="D356" s="238"/>
      <c r="E356" s="84"/>
      <c r="F356" s="84"/>
      <c r="G356" s="238"/>
      <c r="H356" s="238"/>
      <c r="I356" s="238"/>
      <c r="J356" s="238"/>
      <c r="K356" s="238"/>
      <c r="L356" s="238"/>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row>
    <row r="357" ht="13.5" customHeight="1">
      <c r="A357" s="238"/>
      <c r="B357" s="238"/>
      <c r="C357" s="238"/>
      <c r="D357" s="238"/>
      <c r="E357" s="84"/>
      <c r="F357" s="84"/>
      <c r="G357" s="238"/>
      <c r="H357" s="238"/>
      <c r="I357" s="238"/>
      <c r="J357" s="238"/>
      <c r="K357" s="238"/>
      <c r="L357" s="238"/>
      <c r="M357" s="238"/>
      <c r="N357" s="238"/>
      <c r="O357" s="238"/>
      <c r="P357" s="238"/>
      <c r="Q357" s="238"/>
      <c r="R357" s="238"/>
      <c r="S357" s="238"/>
      <c r="T357" s="238"/>
      <c r="U357" s="238"/>
      <c r="V357" s="238"/>
      <c r="W357" s="238"/>
      <c r="X357" s="238"/>
      <c r="Y357" s="238"/>
      <c r="Z357" s="238"/>
      <c r="AA357" s="238"/>
      <c r="AB357" s="238"/>
      <c r="AC357" s="238"/>
      <c r="AD357" s="238"/>
      <c r="AE357" s="238"/>
      <c r="AF357" s="238"/>
      <c r="AG357" s="238"/>
      <c r="AH357" s="238"/>
    </row>
    <row r="358" ht="13.5" customHeight="1">
      <c r="A358" s="238"/>
      <c r="B358" s="238"/>
      <c r="C358" s="238"/>
      <c r="D358" s="238"/>
      <c r="E358" s="84"/>
      <c r="F358" s="84"/>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row>
    <row r="359" ht="13.5" customHeight="1">
      <c r="A359" s="238"/>
      <c r="B359" s="238"/>
      <c r="C359" s="238"/>
      <c r="D359" s="238"/>
      <c r="E359" s="84"/>
      <c r="F359" s="84"/>
      <c r="G359" s="238"/>
      <c r="H359" s="238"/>
      <c r="I359" s="238"/>
      <c r="J359" s="238"/>
      <c r="K359" s="238"/>
      <c r="L359" s="238"/>
      <c r="M359" s="238"/>
      <c r="N359" s="238"/>
      <c r="O359" s="238"/>
      <c r="P359" s="238"/>
      <c r="Q359" s="238"/>
      <c r="R359" s="238"/>
      <c r="S359" s="238"/>
      <c r="T359" s="238"/>
      <c r="U359" s="238"/>
      <c r="V359" s="238"/>
      <c r="W359" s="238"/>
      <c r="X359" s="238"/>
      <c r="Y359" s="238"/>
      <c r="Z359" s="238"/>
      <c r="AA359" s="238"/>
      <c r="AB359" s="238"/>
      <c r="AC359" s="238"/>
      <c r="AD359" s="238"/>
      <c r="AE359" s="238"/>
      <c r="AF359" s="238"/>
      <c r="AG359" s="238"/>
      <c r="AH359" s="238"/>
    </row>
    <row r="360" ht="13.5" customHeight="1">
      <c r="A360" s="238"/>
      <c r="B360" s="238"/>
      <c r="C360" s="238"/>
      <c r="D360" s="238"/>
      <c r="E360" s="84"/>
      <c r="F360" s="84"/>
      <c r="G360" s="238"/>
      <c r="H360" s="238"/>
      <c r="I360" s="238"/>
      <c r="J360" s="238"/>
      <c r="K360" s="238"/>
      <c r="L360" s="238"/>
      <c r="M360" s="238"/>
      <c r="N360" s="238"/>
      <c r="O360" s="238"/>
      <c r="P360" s="238"/>
      <c r="Q360" s="238"/>
      <c r="R360" s="238"/>
      <c r="S360" s="238"/>
      <c r="T360" s="238"/>
      <c r="U360" s="238"/>
      <c r="V360" s="238"/>
      <c r="W360" s="238"/>
      <c r="X360" s="238"/>
      <c r="Y360" s="238"/>
      <c r="Z360" s="238"/>
      <c r="AA360" s="238"/>
      <c r="AB360" s="238"/>
      <c r="AC360" s="238"/>
      <c r="AD360" s="238"/>
      <c r="AE360" s="238"/>
      <c r="AF360" s="238"/>
      <c r="AG360" s="238"/>
      <c r="AH360" s="238"/>
    </row>
    <row r="361" ht="13.5" customHeight="1">
      <c r="A361" s="238"/>
      <c r="B361" s="238"/>
      <c r="C361" s="238"/>
      <c r="D361" s="238"/>
      <c r="E361" s="84"/>
      <c r="F361" s="84"/>
      <c r="G361" s="238"/>
      <c r="H361" s="238"/>
      <c r="I361" s="238"/>
      <c r="J361" s="238"/>
      <c r="K361" s="238"/>
      <c r="L361" s="238"/>
      <c r="M361" s="238"/>
      <c r="N361" s="238"/>
      <c r="O361" s="238"/>
      <c r="P361" s="238"/>
      <c r="Q361" s="238"/>
      <c r="R361" s="238"/>
      <c r="S361" s="238"/>
      <c r="T361" s="238"/>
      <c r="U361" s="238"/>
      <c r="V361" s="238"/>
      <c r="W361" s="238"/>
      <c r="X361" s="238"/>
      <c r="Y361" s="238"/>
      <c r="Z361" s="238"/>
      <c r="AA361" s="238"/>
      <c r="AB361" s="238"/>
      <c r="AC361" s="238"/>
      <c r="AD361" s="238"/>
      <c r="AE361" s="238"/>
      <c r="AF361" s="238"/>
      <c r="AG361" s="238"/>
      <c r="AH361" s="238"/>
    </row>
    <row r="362" ht="13.5" customHeight="1">
      <c r="A362" s="238"/>
      <c r="B362" s="238"/>
      <c r="C362" s="238"/>
      <c r="D362" s="238"/>
      <c r="E362" s="84"/>
      <c r="F362" s="84"/>
      <c r="G362" s="238"/>
      <c r="H362" s="238"/>
      <c r="I362" s="238"/>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row>
    <row r="363" ht="13.5" customHeight="1">
      <c r="A363" s="238"/>
      <c r="B363" s="238"/>
      <c r="C363" s="238"/>
      <c r="D363" s="238"/>
      <c r="E363" s="84"/>
      <c r="F363" s="84"/>
      <c r="G363" s="238"/>
      <c r="H363" s="238"/>
      <c r="I363" s="238"/>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row>
    <row r="364" ht="13.5" customHeight="1">
      <c r="A364" s="238"/>
      <c r="B364" s="238"/>
      <c r="C364" s="238"/>
      <c r="D364" s="238"/>
      <c r="E364" s="84"/>
      <c r="F364" s="84"/>
      <c r="G364" s="238"/>
      <c r="H364" s="238"/>
      <c r="I364" s="238"/>
      <c r="J364" s="238"/>
      <c r="K364" s="238"/>
      <c r="L364" s="238"/>
      <c r="M364" s="238"/>
      <c r="N364" s="238"/>
      <c r="O364" s="238"/>
      <c r="P364" s="238"/>
      <c r="Q364" s="238"/>
      <c r="R364" s="238"/>
      <c r="S364" s="238"/>
      <c r="T364" s="238"/>
      <c r="U364" s="238"/>
      <c r="V364" s="238"/>
      <c r="W364" s="238"/>
      <c r="X364" s="238"/>
      <c r="Y364" s="238"/>
      <c r="Z364" s="238"/>
      <c r="AA364" s="238"/>
      <c r="AB364" s="238"/>
      <c r="AC364" s="238"/>
      <c r="AD364" s="238"/>
      <c r="AE364" s="238"/>
      <c r="AF364" s="238"/>
      <c r="AG364" s="238"/>
      <c r="AH364" s="238"/>
    </row>
    <row r="365" ht="13.5" customHeight="1">
      <c r="A365" s="238"/>
      <c r="B365" s="238"/>
      <c r="C365" s="238"/>
      <c r="D365" s="238"/>
      <c r="E365" s="84"/>
      <c r="F365" s="84"/>
      <c r="G365" s="238"/>
      <c r="H365" s="238"/>
      <c r="I365" s="238"/>
      <c r="J365" s="238"/>
      <c r="K365" s="238"/>
      <c r="L365" s="238"/>
      <c r="M365" s="238"/>
      <c r="N365" s="238"/>
      <c r="O365" s="238"/>
      <c r="P365" s="238"/>
      <c r="Q365" s="238"/>
      <c r="R365" s="238"/>
      <c r="S365" s="238"/>
      <c r="T365" s="238"/>
      <c r="U365" s="238"/>
      <c r="V365" s="238"/>
      <c r="W365" s="238"/>
      <c r="X365" s="238"/>
      <c r="Y365" s="238"/>
      <c r="Z365" s="238"/>
      <c r="AA365" s="238"/>
      <c r="AB365" s="238"/>
      <c r="AC365" s="238"/>
      <c r="AD365" s="238"/>
      <c r="AE365" s="238"/>
      <c r="AF365" s="238"/>
      <c r="AG365" s="238"/>
      <c r="AH365" s="238"/>
    </row>
    <row r="366" ht="13.5" customHeight="1">
      <c r="A366" s="238"/>
      <c r="B366" s="238"/>
      <c r="C366" s="238"/>
      <c r="D366" s="238"/>
      <c r="E366" s="84"/>
      <c r="F366" s="84"/>
      <c r="G366" s="238"/>
      <c r="H366" s="238"/>
      <c r="I366" s="238"/>
      <c r="J366" s="238"/>
      <c r="K366" s="238"/>
      <c r="L366" s="238"/>
      <c r="M366" s="238"/>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row>
    <row r="367" ht="13.5" customHeight="1">
      <c r="A367" s="238"/>
      <c r="B367" s="238"/>
      <c r="C367" s="238"/>
      <c r="D367" s="238"/>
      <c r="E367" s="84"/>
      <c r="F367" s="84"/>
      <c r="G367" s="238"/>
      <c r="H367" s="238"/>
      <c r="I367" s="238"/>
      <c r="J367" s="238"/>
      <c r="K367" s="238"/>
      <c r="L367" s="238"/>
      <c r="M367" s="238"/>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row>
    <row r="368" ht="13.5" customHeight="1">
      <c r="A368" s="238"/>
      <c r="B368" s="238"/>
      <c r="C368" s="238"/>
      <c r="D368" s="238"/>
      <c r="E368" s="84"/>
      <c r="F368" s="84"/>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row>
    <row r="369" ht="13.5" customHeight="1">
      <c r="A369" s="238"/>
      <c r="B369" s="238"/>
      <c r="C369" s="238"/>
      <c r="D369" s="238"/>
      <c r="E369" s="84"/>
      <c r="F369" s="84"/>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row>
    <row r="370" ht="13.5" customHeight="1">
      <c r="A370" s="238"/>
      <c r="B370" s="238"/>
      <c r="C370" s="238"/>
      <c r="D370" s="238"/>
      <c r="E370" s="84"/>
      <c r="F370" s="84"/>
      <c r="G370" s="238"/>
      <c r="H370" s="238"/>
      <c r="I370" s="238"/>
      <c r="J370" s="238"/>
      <c r="K370" s="238"/>
      <c r="L370" s="238"/>
      <c r="M370" s="238"/>
      <c r="N370" s="238"/>
      <c r="O370" s="238"/>
      <c r="P370" s="238"/>
      <c r="Q370" s="238"/>
      <c r="R370" s="238"/>
      <c r="S370" s="238"/>
      <c r="T370" s="238"/>
      <c r="U370" s="238"/>
      <c r="V370" s="238"/>
      <c r="W370" s="238"/>
      <c r="X370" s="238"/>
      <c r="Y370" s="238"/>
      <c r="Z370" s="238"/>
      <c r="AA370" s="238"/>
      <c r="AB370" s="238"/>
      <c r="AC370" s="238"/>
      <c r="AD370" s="238"/>
      <c r="AE370" s="238"/>
      <c r="AF370" s="238"/>
      <c r="AG370" s="238"/>
      <c r="AH370" s="238"/>
    </row>
    <row r="371" ht="13.5" customHeight="1">
      <c r="A371" s="238"/>
      <c r="B371" s="238"/>
      <c r="C371" s="238"/>
      <c r="D371" s="238"/>
      <c r="E371" s="84"/>
      <c r="F371" s="84"/>
      <c r="G371" s="238"/>
      <c r="H371" s="238"/>
      <c r="I371" s="238"/>
      <c r="J371" s="238"/>
      <c r="K371" s="238"/>
      <c r="L371" s="238"/>
      <c r="M371" s="238"/>
      <c r="N371" s="238"/>
      <c r="O371" s="238"/>
      <c r="P371" s="238"/>
      <c r="Q371" s="238"/>
      <c r="R371" s="238"/>
      <c r="S371" s="238"/>
      <c r="T371" s="238"/>
      <c r="U371" s="238"/>
      <c r="V371" s="238"/>
      <c r="W371" s="238"/>
      <c r="X371" s="238"/>
      <c r="Y371" s="238"/>
      <c r="Z371" s="238"/>
      <c r="AA371" s="238"/>
      <c r="AB371" s="238"/>
      <c r="AC371" s="238"/>
      <c r="AD371" s="238"/>
      <c r="AE371" s="238"/>
      <c r="AF371" s="238"/>
      <c r="AG371" s="238"/>
      <c r="AH371" s="238"/>
    </row>
    <row r="372" ht="13.5" customHeight="1">
      <c r="A372" s="238"/>
      <c r="B372" s="238"/>
      <c r="C372" s="238"/>
      <c r="D372" s="238"/>
      <c r="E372" s="84"/>
      <c r="F372" s="84"/>
      <c r="G372" s="238"/>
      <c r="H372" s="238"/>
      <c r="I372" s="238"/>
      <c r="J372" s="238"/>
      <c r="K372" s="238"/>
      <c r="L372" s="238"/>
      <c r="M372" s="238"/>
      <c r="N372" s="238"/>
      <c r="O372" s="238"/>
      <c r="P372" s="238"/>
      <c r="Q372" s="238"/>
      <c r="R372" s="238"/>
      <c r="S372" s="238"/>
      <c r="T372" s="238"/>
      <c r="U372" s="238"/>
      <c r="V372" s="238"/>
      <c r="W372" s="238"/>
      <c r="X372" s="238"/>
      <c r="Y372" s="238"/>
      <c r="Z372" s="238"/>
      <c r="AA372" s="238"/>
      <c r="AB372" s="238"/>
      <c r="AC372" s="238"/>
      <c r="AD372" s="238"/>
      <c r="AE372" s="238"/>
      <c r="AF372" s="238"/>
      <c r="AG372" s="238"/>
      <c r="AH372" s="238"/>
    </row>
    <row r="373" ht="13.5" customHeight="1">
      <c r="A373" s="238"/>
      <c r="B373" s="238"/>
      <c r="C373" s="238"/>
      <c r="D373" s="238"/>
      <c r="E373" s="84"/>
      <c r="F373" s="84"/>
      <c r="G373" s="238"/>
      <c r="H373" s="238"/>
      <c r="I373" s="238"/>
      <c r="J373" s="238"/>
      <c r="K373" s="238"/>
      <c r="L373" s="238"/>
      <c r="M373" s="238"/>
      <c r="N373" s="238"/>
      <c r="O373" s="238"/>
      <c r="P373" s="238"/>
      <c r="Q373" s="238"/>
      <c r="R373" s="238"/>
      <c r="S373" s="238"/>
      <c r="T373" s="238"/>
      <c r="U373" s="238"/>
      <c r="V373" s="238"/>
      <c r="W373" s="238"/>
      <c r="X373" s="238"/>
      <c r="Y373" s="238"/>
      <c r="Z373" s="238"/>
      <c r="AA373" s="238"/>
      <c r="AB373" s="238"/>
      <c r="AC373" s="238"/>
      <c r="AD373" s="238"/>
      <c r="AE373" s="238"/>
      <c r="AF373" s="238"/>
      <c r="AG373" s="238"/>
      <c r="AH373" s="238"/>
    </row>
    <row r="374" ht="13.5" customHeight="1">
      <c r="A374" s="238"/>
      <c r="B374" s="238"/>
      <c r="C374" s="238"/>
      <c r="D374" s="238"/>
      <c r="E374" s="84"/>
      <c r="F374" s="84"/>
      <c r="G374" s="238"/>
      <c r="H374" s="238"/>
      <c r="I374" s="238"/>
      <c r="J374" s="238"/>
      <c r="K374" s="238"/>
      <c r="L374" s="238"/>
      <c r="M374" s="238"/>
      <c r="N374" s="238"/>
      <c r="O374" s="238"/>
      <c r="P374" s="238"/>
      <c r="Q374" s="238"/>
      <c r="R374" s="238"/>
      <c r="S374" s="238"/>
      <c r="T374" s="238"/>
      <c r="U374" s="238"/>
      <c r="V374" s="238"/>
      <c r="W374" s="238"/>
      <c r="X374" s="238"/>
      <c r="Y374" s="238"/>
      <c r="Z374" s="238"/>
      <c r="AA374" s="238"/>
      <c r="AB374" s="238"/>
      <c r="AC374" s="238"/>
      <c r="AD374" s="238"/>
      <c r="AE374" s="238"/>
      <c r="AF374" s="238"/>
      <c r="AG374" s="238"/>
      <c r="AH374" s="238"/>
    </row>
    <row r="375" ht="13.5" customHeight="1">
      <c r="A375" s="238"/>
      <c r="B375" s="238"/>
      <c r="C375" s="238"/>
      <c r="D375" s="238"/>
      <c r="E375" s="84"/>
      <c r="F375" s="84"/>
      <c r="G375" s="238"/>
      <c r="H375" s="238"/>
      <c r="I375" s="238"/>
      <c r="J375" s="238"/>
      <c r="K375" s="238"/>
      <c r="L375" s="238"/>
      <c r="M375" s="238"/>
      <c r="N375" s="238"/>
      <c r="O375" s="238"/>
      <c r="P375" s="238"/>
      <c r="Q375" s="238"/>
      <c r="R375" s="238"/>
      <c r="S375" s="238"/>
      <c r="T375" s="238"/>
      <c r="U375" s="238"/>
      <c r="V375" s="238"/>
      <c r="W375" s="238"/>
      <c r="X375" s="238"/>
      <c r="Y375" s="238"/>
      <c r="Z375" s="238"/>
      <c r="AA375" s="238"/>
      <c r="AB375" s="238"/>
      <c r="AC375" s="238"/>
      <c r="AD375" s="238"/>
      <c r="AE375" s="238"/>
      <c r="AF375" s="238"/>
      <c r="AG375" s="238"/>
      <c r="AH375" s="238"/>
    </row>
    <row r="376" ht="13.5" customHeight="1">
      <c r="A376" s="238"/>
      <c r="B376" s="238"/>
      <c r="C376" s="238"/>
      <c r="D376" s="238"/>
      <c r="E376" s="84"/>
      <c r="F376" s="84"/>
      <c r="G376" s="238"/>
      <c r="H376" s="238"/>
      <c r="I376" s="238"/>
      <c r="J376" s="238"/>
      <c r="K376" s="238"/>
      <c r="L376" s="238"/>
      <c r="M376" s="238"/>
      <c r="N376" s="238"/>
      <c r="O376" s="238"/>
      <c r="P376" s="238"/>
      <c r="Q376" s="238"/>
      <c r="R376" s="238"/>
      <c r="S376" s="238"/>
      <c r="T376" s="238"/>
      <c r="U376" s="238"/>
      <c r="V376" s="238"/>
      <c r="W376" s="238"/>
      <c r="X376" s="238"/>
      <c r="Y376" s="238"/>
      <c r="Z376" s="238"/>
      <c r="AA376" s="238"/>
      <c r="AB376" s="238"/>
      <c r="AC376" s="238"/>
      <c r="AD376" s="238"/>
      <c r="AE376" s="238"/>
      <c r="AF376" s="238"/>
      <c r="AG376" s="238"/>
      <c r="AH376" s="238"/>
    </row>
    <row r="377" ht="13.5" customHeight="1">
      <c r="A377" s="238"/>
      <c r="B377" s="238"/>
      <c r="C377" s="238"/>
      <c r="D377" s="238"/>
      <c r="E377" s="84"/>
      <c r="F377" s="84"/>
      <c r="G377" s="238"/>
      <c r="H377" s="238"/>
      <c r="I377" s="238"/>
      <c r="J377" s="238"/>
      <c r="K377" s="238"/>
      <c r="L377" s="238"/>
      <c r="M377" s="238"/>
      <c r="N377" s="238"/>
      <c r="O377" s="238"/>
      <c r="P377" s="238"/>
      <c r="Q377" s="238"/>
      <c r="R377" s="238"/>
      <c r="S377" s="238"/>
      <c r="T377" s="238"/>
      <c r="U377" s="238"/>
      <c r="V377" s="238"/>
      <c r="W377" s="238"/>
      <c r="X377" s="238"/>
      <c r="Y377" s="238"/>
      <c r="Z377" s="238"/>
      <c r="AA377" s="238"/>
      <c r="AB377" s="238"/>
      <c r="AC377" s="238"/>
      <c r="AD377" s="238"/>
      <c r="AE377" s="238"/>
      <c r="AF377" s="238"/>
      <c r="AG377" s="238"/>
      <c r="AH377" s="238"/>
    </row>
    <row r="378" ht="13.5" customHeight="1">
      <c r="A378" s="238"/>
      <c r="B378" s="238"/>
      <c r="C378" s="238"/>
      <c r="D378" s="238"/>
      <c r="E378" s="84"/>
      <c r="F378" s="84"/>
      <c r="G378" s="238"/>
      <c r="H378" s="238"/>
      <c r="I378" s="238"/>
      <c r="J378" s="238"/>
      <c r="K378" s="238"/>
      <c r="L378" s="238"/>
      <c r="M378" s="238"/>
      <c r="N378" s="238"/>
      <c r="O378" s="238"/>
      <c r="P378" s="238"/>
      <c r="Q378" s="238"/>
      <c r="R378" s="238"/>
      <c r="S378" s="238"/>
      <c r="T378" s="238"/>
      <c r="U378" s="238"/>
      <c r="V378" s="238"/>
      <c r="W378" s="238"/>
      <c r="X378" s="238"/>
      <c r="Y378" s="238"/>
      <c r="Z378" s="238"/>
      <c r="AA378" s="238"/>
      <c r="AB378" s="238"/>
      <c r="AC378" s="238"/>
      <c r="AD378" s="238"/>
      <c r="AE378" s="238"/>
      <c r="AF378" s="238"/>
      <c r="AG378" s="238"/>
      <c r="AH378" s="238"/>
    </row>
    <row r="379" ht="13.5" customHeight="1">
      <c r="A379" s="238"/>
      <c r="B379" s="238"/>
      <c r="C379" s="238"/>
      <c r="D379" s="238"/>
      <c r="E379" s="84"/>
      <c r="F379" s="84"/>
      <c r="G379" s="238"/>
      <c r="H379" s="238"/>
      <c r="I379" s="238"/>
      <c r="J379" s="238"/>
      <c r="K379" s="238"/>
      <c r="L379" s="238"/>
      <c r="M379" s="238"/>
      <c r="N379" s="238"/>
      <c r="O379" s="238"/>
      <c r="P379" s="238"/>
      <c r="Q379" s="238"/>
      <c r="R379" s="238"/>
      <c r="S379" s="238"/>
      <c r="T379" s="238"/>
      <c r="U379" s="238"/>
      <c r="V379" s="238"/>
      <c r="W379" s="238"/>
      <c r="X379" s="238"/>
      <c r="Y379" s="238"/>
      <c r="Z379" s="238"/>
      <c r="AA379" s="238"/>
      <c r="AB379" s="238"/>
      <c r="AC379" s="238"/>
      <c r="AD379" s="238"/>
      <c r="AE379" s="238"/>
      <c r="AF379" s="238"/>
      <c r="AG379" s="238"/>
      <c r="AH379" s="238"/>
    </row>
    <row r="380" ht="13.5" customHeight="1">
      <c r="A380" s="238"/>
      <c r="B380" s="238"/>
      <c r="C380" s="238"/>
      <c r="D380" s="238"/>
      <c r="E380" s="84"/>
      <c r="F380" s="84"/>
      <c r="G380" s="238"/>
      <c r="H380" s="238"/>
      <c r="I380" s="238"/>
      <c r="J380" s="238"/>
      <c r="K380" s="238"/>
      <c r="L380" s="238"/>
      <c r="M380" s="238"/>
      <c r="N380" s="238"/>
      <c r="O380" s="238"/>
      <c r="P380" s="238"/>
      <c r="Q380" s="238"/>
      <c r="R380" s="238"/>
      <c r="S380" s="238"/>
      <c r="T380" s="238"/>
      <c r="U380" s="238"/>
      <c r="V380" s="238"/>
      <c r="W380" s="238"/>
      <c r="X380" s="238"/>
      <c r="Y380" s="238"/>
      <c r="Z380" s="238"/>
      <c r="AA380" s="238"/>
      <c r="AB380" s="238"/>
      <c r="AC380" s="238"/>
      <c r="AD380" s="238"/>
      <c r="AE380" s="238"/>
      <c r="AF380" s="238"/>
      <c r="AG380" s="238"/>
      <c r="AH380" s="238"/>
    </row>
    <row r="381" ht="13.5" customHeight="1">
      <c r="A381" s="238"/>
      <c r="B381" s="238"/>
      <c r="C381" s="238"/>
      <c r="D381" s="238"/>
      <c r="E381" s="84"/>
      <c r="F381" s="84"/>
      <c r="G381" s="238"/>
      <c r="H381" s="238"/>
      <c r="I381" s="238"/>
      <c r="J381" s="238"/>
      <c r="K381" s="238"/>
      <c r="L381" s="238"/>
      <c r="M381" s="238"/>
      <c r="N381" s="238"/>
      <c r="O381" s="238"/>
      <c r="P381" s="238"/>
      <c r="Q381" s="238"/>
      <c r="R381" s="238"/>
      <c r="S381" s="238"/>
      <c r="T381" s="238"/>
      <c r="U381" s="238"/>
      <c r="V381" s="238"/>
      <c r="W381" s="238"/>
      <c r="X381" s="238"/>
      <c r="Y381" s="238"/>
      <c r="Z381" s="238"/>
      <c r="AA381" s="238"/>
      <c r="AB381" s="238"/>
      <c r="AC381" s="238"/>
      <c r="AD381" s="238"/>
      <c r="AE381" s="238"/>
      <c r="AF381" s="238"/>
      <c r="AG381" s="238"/>
      <c r="AH381" s="238"/>
    </row>
    <row r="382" ht="13.5" customHeight="1">
      <c r="A382" s="238"/>
      <c r="B382" s="238"/>
      <c r="C382" s="238"/>
      <c r="D382" s="238"/>
      <c r="E382" s="84"/>
      <c r="F382" s="84"/>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row>
    <row r="383" ht="13.5" customHeight="1">
      <c r="A383" s="238"/>
      <c r="B383" s="238"/>
      <c r="C383" s="238"/>
      <c r="D383" s="238"/>
      <c r="E383" s="84"/>
      <c r="F383" s="84"/>
      <c r="G383" s="238"/>
      <c r="H383" s="238"/>
      <c r="I383" s="238"/>
      <c r="J383" s="238"/>
      <c r="K383" s="238"/>
      <c r="L383" s="238"/>
      <c r="M383" s="238"/>
      <c r="N383" s="238"/>
      <c r="O383" s="238"/>
      <c r="P383" s="238"/>
      <c r="Q383" s="238"/>
      <c r="R383" s="238"/>
      <c r="S383" s="238"/>
      <c r="T383" s="238"/>
      <c r="U383" s="238"/>
      <c r="V383" s="238"/>
      <c r="W383" s="238"/>
      <c r="X383" s="238"/>
      <c r="Y383" s="238"/>
      <c r="Z383" s="238"/>
      <c r="AA383" s="238"/>
      <c r="AB383" s="238"/>
      <c r="AC383" s="238"/>
      <c r="AD383" s="238"/>
      <c r="AE383" s="238"/>
      <c r="AF383" s="238"/>
      <c r="AG383" s="238"/>
      <c r="AH383" s="238"/>
    </row>
    <row r="384" ht="13.5" customHeight="1">
      <c r="A384" s="238"/>
      <c r="B384" s="238"/>
      <c r="C384" s="238"/>
      <c r="D384" s="238"/>
      <c r="E384" s="84"/>
      <c r="F384" s="84"/>
      <c r="G384" s="238"/>
      <c r="H384" s="238"/>
      <c r="I384" s="238"/>
      <c r="J384" s="238"/>
      <c r="K384" s="238"/>
      <c r="L384" s="238"/>
      <c r="M384" s="238"/>
      <c r="N384" s="238"/>
      <c r="O384" s="238"/>
      <c r="P384" s="238"/>
      <c r="Q384" s="238"/>
      <c r="R384" s="238"/>
      <c r="S384" s="238"/>
      <c r="T384" s="238"/>
      <c r="U384" s="238"/>
      <c r="V384" s="238"/>
      <c r="W384" s="238"/>
      <c r="X384" s="238"/>
      <c r="Y384" s="238"/>
      <c r="Z384" s="238"/>
      <c r="AA384" s="238"/>
      <c r="AB384" s="238"/>
      <c r="AC384" s="238"/>
      <c r="AD384" s="238"/>
      <c r="AE384" s="238"/>
      <c r="AF384" s="238"/>
      <c r="AG384" s="238"/>
      <c r="AH384" s="238"/>
    </row>
    <row r="385" ht="13.5" customHeight="1">
      <c r="A385" s="238"/>
      <c r="B385" s="238"/>
      <c r="C385" s="238"/>
      <c r="D385" s="238"/>
      <c r="E385" s="84"/>
      <c r="F385" s="84"/>
      <c r="G385" s="238"/>
      <c r="H385" s="238"/>
      <c r="I385" s="238"/>
      <c r="J385" s="238"/>
      <c r="K385" s="238"/>
      <c r="L385" s="238"/>
      <c r="M385" s="238"/>
      <c r="N385" s="238"/>
      <c r="O385" s="238"/>
      <c r="P385" s="238"/>
      <c r="Q385" s="238"/>
      <c r="R385" s="238"/>
      <c r="S385" s="238"/>
      <c r="T385" s="238"/>
      <c r="U385" s="238"/>
      <c r="V385" s="238"/>
      <c r="W385" s="238"/>
      <c r="X385" s="238"/>
      <c r="Y385" s="238"/>
      <c r="Z385" s="238"/>
      <c r="AA385" s="238"/>
      <c r="AB385" s="238"/>
      <c r="AC385" s="238"/>
      <c r="AD385" s="238"/>
      <c r="AE385" s="238"/>
      <c r="AF385" s="238"/>
      <c r="AG385" s="238"/>
      <c r="AH385" s="238"/>
    </row>
    <row r="386" ht="13.5" customHeight="1">
      <c r="A386" s="238"/>
      <c r="B386" s="238"/>
      <c r="C386" s="238"/>
      <c r="D386" s="238"/>
      <c r="E386" s="84"/>
      <c r="F386" s="84"/>
      <c r="G386" s="238"/>
      <c r="H386" s="238"/>
      <c r="I386" s="238"/>
      <c r="J386" s="238"/>
      <c r="K386" s="238"/>
      <c r="L386" s="238"/>
      <c r="M386" s="238"/>
      <c r="N386" s="238"/>
      <c r="O386" s="238"/>
      <c r="P386" s="238"/>
      <c r="Q386" s="238"/>
      <c r="R386" s="238"/>
      <c r="S386" s="238"/>
      <c r="T386" s="238"/>
      <c r="U386" s="238"/>
      <c r="V386" s="238"/>
      <c r="W386" s="238"/>
      <c r="X386" s="238"/>
      <c r="Y386" s="238"/>
      <c r="Z386" s="238"/>
      <c r="AA386" s="238"/>
      <c r="AB386" s="238"/>
      <c r="AC386" s="238"/>
      <c r="AD386" s="238"/>
      <c r="AE386" s="238"/>
      <c r="AF386" s="238"/>
      <c r="AG386" s="238"/>
      <c r="AH386" s="238"/>
    </row>
    <row r="387" ht="13.5" customHeight="1">
      <c r="A387" s="238"/>
      <c r="B387" s="238"/>
      <c r="C387" s="238"/>
      <c r="D387" s="238"/>
      <c r="E387" s="84"/>
      <c r="F387" s="84"/>
      <c r="G387" s="238"/>
      <c r="H387" s="238"/>
      <c r="I387" s="238"/>
      <c r="J387" s="238"/>
      <c r="K387" s="238"/>
      <c r="L387" s="238"/>
      <c r="M387" s="238"/>
      <c r="N387" s="238"/>
      <c r="O387" s="238"/>
      <c r="P387" s="238"/>
      <c r="Q387" s="238"/>
      <c r="R387" s="238"/>
      <c r="S387" s="238"/>
      <c r="T387" s="238"/>
      <c r="U387" s="238"/>
      <c r="V387" s="238"/>
      <c r="W387" s="238"/>
      <c r="X387" s="238"/>
      <c r="Y387" s="238"/>
      <c r="Z387" s="238"/>
      <c r="AA387" s="238"/>
      <c r="AB387" s="238"/>
      <c r="AC387" s="238"/>
      <c r="AD387" s="238"/>
      <c r="AE387" s="238"/>
      <c r="AF387" s="238"/>
      <c r="AG387" s="238"/>
      <c r="AH387" s="238"/>
    </row>
    <row r="388" ht="13.5" customHeight="1">
      <c r="A388" s="238"/>
      <c r="B388" s="238"/>
      <c r="C388" s="238"/>
      <c r="D388" s="238"/>
      <c r="E388" s="84"/>
      <c r="F388" s="84"/>
      <c r="G388" s="238"/>
      <c r="H388" s="238"/>
      <c r="I388" s="238"/>
      <c r="J388" s="238"/>
      <c r="K388" s="238"/>
      <c r="L388" s="238"/>
      <c r="M388" s="238"/>
      <c r="N388" s="238"/>
      <c r="O388" s="238"/>
      <c r="P388" s="238"/>
      <c r="Q388" s="238"/>
      <c r="R388" s="238"/>
      <c r="S388" s="238"/>
      <c r="T388" s="238"/>
      <c r="U388" s="238"/>
      <c r="V388" s="238"/>
      <c r="W388" s="238"/>
      <c r="X388" s="238"/>
      <c r="Y388" s="238"/>
      <c r="Z388" s="238"/>
      <c r="AA388" s="238"/>
      <c r="AB388" s="238"/>
      <c r="AC388" s="238"/>
      <c r="AD388" s="238"/>
      <c r="AE388" s="238"/>
      <c r="AF388" s="238"/>
      <c r="AG388" s="238"/>
      <c r="AH388" s="238"/>
    </row>
    <row r="389" ht="13.5" customHeight="1">
      <c r="A389" s="238"/>
      <c r="B389" s="238"/>
      <c r="C389" s="238"/>
      <c r="D389" s="238"/>
      <c r="E389" s="84"/>
      <c r="F389" s="84"/>
      <c r="G389" s="238"/>
      <c r="H389" s="238"/>
      <c r="I389" s="238"/>
      <c r="J389" s="238"/>
      <c r="K389" s="238"/>
      <c r="L389" s="238"/>
      <c r="M389" s="238"/>
      <c r="N389" s="238"/>
      <c r="O389" s="238"/>
      <c r="P389" s="238"/>
      <c r="Q389" s="238"/>
      <c r="R389" s="238"/>
      <c r="S389" s="238"/>
      <c r="T389" s="238"/>
      <c r="U389" s="238"/>
      <c r="V389" s="238"/>
      <c r="W389" s="238"/>
      <c r="X389" s="238"/>
      <c r="Y389" s="238"/>
      <c r="Z389" s="238"/>
      <c r="AA389" s="238"/>
      <c r="AB389" s="238"/>
      <c r="AC389" s="238"/>
      <c r="AD389" s="238"/>
      <c r="AE389" s="238"/>
      <c r="AF389" s="238"/>
      <c r="AG389" s="238"/>
      <c r="AH389" s="238"/>
    </row>
    <row r="390" ht="13.5" customHeight="1">
      <c r="A390" s="238"/>
      <c r="B390" s="238"/>
      <c r="C390" s="238"/>
      <c r="D390" s="238"/>
      <c r="E390" s="84"/>
      <c r="F390" s="84"/>
      <c r="G390" s="238"/>
      <c r="H390" s="238"/>
      <c r="I390" s="238"/>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row>
    <row r="391" ht="13.5" customHeight="1">
      <c r="A391" s="238"/>
      <c r="B391" s="238"/>
      <c r="C391" s="238"/>
      <c r="D391" s="238"/>
      <c r="E391" s="84"/>
      <c r="F391" s="84"/>
      <c r="G391" s="238"/>
      <c r="H391" s="238"/>
      <c r="I391" s="238"/>
      <c r="J391" s="238"/>
      <c r="K391" s="238"/>
      <c r="L391" s="238"/>
      <c r="M391" s="238"/>
      <c r="N391" s="238"/>
      <c r="O391" s="238"/>
      <c r="P391" s="238"/>
      <c r="Q391" s="238"/>
      <c r="R391" s="238"/>
      <c r="S391" s="238"/>
      <c r="T391" s="238"/>
      <c r="U391" s="238"/>
      <c r="V391" s="238"/>
      <c r="W391" s="238"/>
      <c r="X391" s="238"/>
      <c r="Y391" s="238"/>
      <c r="Z391" s="238"/>
      <c r="AA391" s="238"/>
      <c r="AB391" s="238"/>
      <c r="AC391" s="238"/>
      <c r="AD391" s="238"/>
      <c r="AE391" s="238"/>
      <c r="AF391" s="238"/>
      <c r="AG391" s="238"/>
      <c r="AH391" s="238"/>
    </row>
    <row r="392" ht="13.5" customHeight="1">
      <c r="A392" s="238"/>
      <c r="B392" s="238"/>
      <c r="C392" s="238"/>
      <c r="D392" s="238"/>
      <c r="E392" s="84"/>
      <c r="F392" s="84"/>
      <c r="G392" s="238"/>
      <c r="H392" s="238"/>
      <c r="I392" s="238"/>
      <c r="J392" s="238"/>
      <c r="K392" s="238"/>
      <c r="L392" s="238"/>
      <c r="M392" s="238"/>
      <c r="N392" s="238"/>
      <c r="O392" s="238"/>
      <c r="P392" s="238"/>
      <c r="Q392" s="238"/>
      <c r="R392" s="238"/>
      <c r="S392" s="238"/>
      <c r="T392" s="238"/>
      <c r="U392" s="238"/>
      <c r="V392" s="238"/>
      <c r="W392" s="238"/>
      <c r="X392" s="238"/>
      <c r="Y392" s="238"/>
      <c r="Z392" s="238"/>
      <c r="AA392" s="238"/>
      <c r="AB392" s="238"/>
      <c r="AC392" s="238"/>
      <c r="AD392" s="238"/>
      <c r="AE392" s="238"/>
      <c r="AF392" s="238"/>
      <c r="AG392" s="238"/>
      <c r="AH392" s="238"/>
    </row>
    <row r="393" ht="13.5" customHeight="1">
      <c r="A393" s="238"/>
      <c r="B393" s="238"/>
      <c r="C393" s="238"/>
      <c r="D393" s="238"/>
      <c r="E393" s="84"/>
      <c r="F393" s="84"/>
      <c r="G393" s="238"/>
      <c r="H393" s="238"/>
      <c r="I393" s="238"/>
      <c r="J393" s="238"/>
      <c r="K393" s="238"/>
      <c r="L393" s="238"/>
      <c r="M393" s="238"/>
      <c r="N393" s="238"/>
      <c r="O393" s="238"/>
      <c r="P393" s="238"/>
      <c r="Q393" s="238"/>
      <c r="R393" s="238"/>
      <c r="S393" s="238"/>
      <c r="T393" s="238"/>
      <c r="U393" s="238"/>
      <c r="V393" s="238"/>
      <c r="W393" s="238"/>
      <c r="X393" s="238"/>
      <c r="Y393" s="238"/>
      <c r="Z393" s="238"/>
      <c r="AA393" s="238"/>
      <c r="AB393" s="238"/>
      <c r="AC393" s="238"/>
      <c r="AD393" s="238"/>
      <c r="AE393" s="238"/>
      <c r="AF393" s="238"/>
      <c r="AG393" s="238"/>
      <c r="AH393" s="238"/>
    </row>
    <row r="394" ht="13.5" customHeight="1">
      <c r="A394" s="238"/>
      <c r="B394" s="238"/>
      <c r="C394" s="238"/>
      <c r="D394" s="238"/>
      <c r="E394" s="84"/>
      <c r="F394" s="84"/>
      <c r="G394" s="238"/>
      <c r="H394" s="238"/>
      <c r="I394" s="238"/>
      <c r="J394" s="238"/>
      <c r="K394" s="238"/>
      <c r="L394" s="238"/>
      <c r="M394" s="238"/>
      <c r="N394" s="238"/>
      <c r="O394" s="238"/>
      <c r="P394" s="238"/>
      <c r="Q394" s="238"/>
      <c r="R394" s="238"/>
      <c r="S394" s="238"/>
      <c r="T394" s="238"/>
      <c r="U394" s="238"/>
      <c r="V394" s="238"/>
      <c r="W394" s="238"/>
      <c r="X394" s="238"/>
      <c r="Y394" s="238"/>
      <c r="Z394" s="238"/>
      <c r="AA394" s="238"/>
      <c r="AB394" s="238"/>
      <c r="AC394" s="238"/>
      <c r="AD394" s="238"/>
      <c r="AE394" s="238"/>
      <c r="AF394" s="238"/>
      <c r="AG394" s="238"/>
      <c r="AH394" s="238"/>
    </row>
    <row r="395" ht="13.5" customHeight="1">
      <c r="A395" s="238"/>
      <c r="B395" s="238"/>
      <c r="C395" s="238"/>
      <c r="D395" s="238"/>
      <c r="E395" s="84"/>
      <c r="F395" s="84"/>
      <c r="G395" s="238"/>
      <c r="H395" s="238"/>
      <c r="I395" s="238"/>
      <c r="J395" s="238"/>
      <c r="K395" s="238"/>
      <c r="L395" s="238"/>
      <c r="M395" s="238"/>
      <c r="N395" s="238"/>
      <c r="O395" s="238"/>
      <c r="P395" s="238"/>
      <c r="Q395" s="238"/>
      <c r="R395" s="238"/>
      <c r="S395" s="238"/>
      <c r="T395" s="238"/>
      <c r="U395" s="238"/>
      <c r="V395" s="238"/>
      <c r="W395" s="238"/>
      <c r="X395" s="238"/>
      <c r="Y395" s="238"/>
      <c r="Z395" s="238"/>
      <c r="AA395" s="238"/>
      <c r="AB395" s="238"/>
      <c r="AC395" s="238"/>
      <c r="AD395" s="238"/>
      <c r="AE395" s="238"/>
      <c r="AF395" s="238"/>
      <c r="AG395" s="238"/>
      <c r="AH395" s="238"/>
    </row>
    <row r="396" ht="13.5" customHeight="1">
      <c r="A396" s="238"/>
      <c r="B396" s="238"/>
      <c r="C396" s="238"/>
      <c r="D396" s="238"/>
      <c r="E396" s="84"/>
      <c r="F396" s="84"/>
      <c r="G396" s="238"/>
      <c r="H396" s="238"/>
      <c r="I396" s="238"/>
      <c r="J396" s="238"/>
      <c r="K396" s="238"/>
      <c r="L396" s="238"/>
      <c r="M396" s="238"/>
      <c r="N396" s="238"/>
      <c r="O396" s="238"/>
      <c r="P396" s="238"/>
      <c r="Q396" s="238"/>
      <c r="R396" s="238"/>
      <c r="S396" s="238"/>
      <c r="T396" s="238"/>
      <c r="U396" s="238"/>
      <c r="V396" s="238"/>
      <c r="W396" s="238"/>
      <c r="X396" s="238"/>
      <c r="Y396" s="238"/>
      <c r="Z396" s="238"/>
      <c r="AA396" s="238"/>
      <c r="AB396" s="238"/>
      <c r="AC396" s="238"/>
      <c r="AD396" s="238"/>
      <c r="AE396" s="238"/>
      <c r="AF396" s="238"/>
      <c r="AG396" s="238"/>
      <c r="AH396" s="238"/>
    </row>
    <row r="397" ht="13.5" customHeight="1">
      <c r="A397" s="238"/>
      <c r="B397" s="238"/>
      <c r="C397" s="238"/>
      <c r="D397" s="238"/>
      <c r="E397" s="84"/>
      <c r="F397" s="84"/>
      <c r="G397" s="238"/>
      <c r="H397" s="238"/>
      <c r="I397" s="238"/>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row>
    <row r="398" ht="13.5" customHeight="1">
      <c r="A398" s="238"/>
      <c r="B398" s="238"/>
      <c r="C398" s="238"/>
      <c r="D398" s="238"/>
      <c r="E398" s="84"/>
      <c r="F398" s="84"/>
      <c r="G398" s="238"/>
      <c r="H398" s="238"/>
      <c r="I398" s="238"/>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row>
    <row r="399" ht="13.5" customHeight="1">
      <c r="A399" s="238"/>
      <c r="B399" s="238"/>
      <c r="C399" s="238"/>
      <c r="D399" s="238"/>
      <c r="E399" s="84"/>
      <c r="F399" s="84"/>
      <c r="G399" s="238"/>
      <c r="H399" s="238"/>
      <c r="I399" s="238"/>
      <c r="J399" s="238"/>
      <c r="K399" s="238"/>
      <c r="L399" s="238"/>
      <c r="M399" s="238"/>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row>
    <row r="400" ht="13.5" customHeight="1">
      <c r="A400" s="238"/>
      <c r="B400" s="238"/>
      <c r="C400" s="238"/>
      <c r="D400" s="238"/>
      <c r="E400" s="84"/>
      <c r="F400" s="84"/>
      <c r="G400" s="238"/>
      <c r="H400" s="238"/>
      <c r="I400" s="238"/>
      <c r="J400" s="238"/>
      <c r="K400" s="238"/>
      <c r="L400" s="238"/>
      <c r="M400" s="238"/>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row>
    <row r="401" ht="13.5" customHeight="1">
      <c r="A401" s="238"/>
      <c r="B401" s="238"/>
      <c r="C401" s="238"/>
      <c r="D401" s="238"/>
      <c r="E401" s="84"/>
      <c r="F401" s="84"/>
      <c r="G401" s="238"/>
      <c r="H401" s="238"/>
      <c r="I401" s="238"/>
      <c r="J401" s="238"/>
      <c r="K401" s="238"/>
      <c r="L401" s="238"/>
      <c r="M401" s="238"/>
      <c r="N401" s="238"/>
      <c r="O401" s="238"/>
      <c r="P401" s="238"/>
      <c r="Q401" s="238"/>
      <c r="R401" s="238"/>
      <c r="S401" s="238"/>
      <c r="T401" s="238"/>
      <c r="U401" s="238"/>
      <c r="V401" s="238"/>
      <c r="W401" s="238"/>
      <c r="X401" s="238"/>
      <c r="Y401" s="238"/>
      <c r="Z401" s="238"/>
      <c r="AA401" s="238"/>
      <c r="AB401" s="238"/>
      <c r="AC401" s="238"/>
      <c r="AD401" s="238"/>
      <c r="AE401" s="238"/>
      <c r="AF401" s="238"/>
      <c r="AG401" s="238"/>
      <c r="AH401" s="238"/>
    </row>
    <row r="402" ht="13.5" customHeight="1">
      <c r="A402" s="238"/>
      <c r="B402" s="238"/>
      <c r="C402" s="238"/>
      <c r="D402" s="238"/>
      <c r="E402" s="84"/>
      <c r="F402" s="84"/>
      <c r="G402" s="238"/>
      <c r="H402" s="238"/>
      <c r="I402" s="238"/>
      <c r="J402" s="238"/>
      <c r="K402" s="238"/>
      <c r="L402" s="238"/>
      <c r="M402" s="238"/>
      <c r="N402" s="238"/>
      <c r="O402" s="238"/>
      <c r="P402" s="238"/>
      <c r="Q402" s="238"/>
      <c r="R402" s="238"/>
      <c r="S402" s="238"/>
      <c r="T402" s="238"/>
      <c r="U402" s="238"/>
      <c r="V402" s="238"/>
      <c r="W402" s="238"/>
      <c r="X402" s="238"/>
      <c r="Y402" s="238"/>
      <c r="Z402" s="238"/>
      <c r="AA402" s="238"/>
      <c r="AB402" s="238"/>
      <c r="AC402" s="238"/>
      <c r="AD402" s="238"/>
      <c r="AE402" s="238"/>
      <c r="AF402" s="238"/>
      <c r="AG402" s="238"/>
      <c r="AH402" s="238"/>
    </row>
    <row r="403" ht="13.5" customHeight="1">
      <c r="A403" s="238"/>
      <c r="B403" s="238"/>
      <c r="C403" s="238"/>
      <c r="D403" s="238"/>
      <c r="E403" s="84"/>
      <c r="F403" s="84"/>
      <c r="G403" s="238"/>
      <c r="H403" s="238"/>
      <c r="I403" s="238"/>
      <c r="J403" s="238"/>
      <c r="K403" s="238"/>
      <c r="L403" s="238"/>
      <c r="M403" s="238"/>
      <c r="N403" s="238"/>
      <c r="O403" s="238"/>
      <c r="P403" s="238"/>
      <c r="Q403" s="238"/>
      <c r="R403" s="238"/>
      <c r="S403" s="238"/>
      <c r="T403" s="238"/>
      <c r="U403" s="238"/>
      <c r="V403" s="238"/>
      <c r="W403" s="238"/>
      <c r="X403" s="238"/>
      <c r="Y403" s="238"/>
      <c r="Z403" s="238"/>
      <c r="AA403" s="238"/>
      <c r="AB403" s="238"/>
      <c r="AC403" s="238"/>
      <c r="AD403" s="238"/>
      <c r="AE403" s="238"/>
      <c r="AF403" s="238"/>
      <c r="AG403" s="238"/>
      <c r="AH403" s="238"/>
    </row>
    <row r="404" ht="13.5" customHeight="1">
      <c r="A404" s="238"/>
      <c r="B404" s="238"/>
      <c r="C404" s="238"/>
      <c r="D404" s="238"/>
      <c r="E404" s="84"/>
      <c r="F404" s="84"/>
      <c r="G404" s="238"/>
      <c r="H404" s="238"/>
      <c r="I404" s="238"/>
      <c r="J404" s="238"/>
      <c r="K404" s="238"/>
      <c r="L404" s="238"/>
      <c r="M404" s="238"/>
      <c r="N404" s="238"/>
      <c r="O404" s="238"/>
      <c r="P404" s="238"/>
      <c r="Q404" s="238"/>
      <c r="R404" s="238"/>
      <c r="S404" s="238"/>
      <c r="T404" s="238"/>
      <c r="U404" s="238"/>
      <c r="V404" s="238"/>
      <c r="W404" s="238"/>
      <c r="X404" s="238"/>
      <c r="Y404" s="238"/>
      <c r="Z404" s="238"/>
      <c r="AA404" s="238"/>
      <c r="AB404" s="238"/>
      <c r="AC404" s="238"/>
      <c r="AD404" s="238"/>
      <c r="AE404" s="238"/>
      <c r="AF404" s="238"/>
      <c r="AG404" s="238"/>
      <c r="AH404" s="238"/>
    </row>
    <row r="405" ht="13.5" customHeight="1">
      <c r="A405" s="238"/>
      <c r="B405" s="238"/>
      <c r="C405" s="238"/>
      <c r="D405" s="238"/>
      <c r="E405" s="84"/>
      <c r="F405" s="84"/>
      <c r="G405" s="238"/>
      <c r="H405" s="238"/>
      <c r="I405" s="238"/>
      <c r="J405" s="238"/>
      <c r="K405" s="238"/>
      <c r="L405" s="238"/>
      <c r="M405" s="238"/>
      <c r="N405" s="238"/>
      <c r="O405" s="238"/>
      <c r="P405" s="238"/>
      <c r="Q405" s="238"/>
      <c r="R405" s="238"/>
      <c r="S405" s="238"/>
      <c r="T405" s="238"/>
      <c r="U405" s="238"/>
      <c r="V405" s="238"/>
      <c r="W405" s="238"/>
      <c r="X405" s="238"/>
      <c r="Y405" s="238"/>
      <c r="Z405" s="238"/>
      <c r="AA405" s="238"/>
      <c r="AB405" s="238"/>
      <c r="AC405" s="238"/>
      <c r="AD405" s="238"/>
      <c r="AE405" s="238"/>
      <c r="AF405" s="238"/>
      <c r="AG405" s="238"/>
      <c r="AH405" s="238"/>
    </row>
    <row r="406" ht="13.5" customHeight="1">
      <c r="A406" s="238"/>
      <c r="B406" s="238"/>
      <c r="C406" s="238"/>
      <c r="D406" s="238"/>
      <c r="E406" s="84"/>
      <c r="F406" s="84"/>
      <c r="G406" s="238"/>
      <c r="H406" s="238"/>
      <c r="I406" s="238"/>
      <c r="J406" s="238"/>
      <c r="K406" s="238"/>
      <c r="L406" s="238"/>
      <c r="M406" s="238"/>
      <c r="N406" s="238"/>
      <c r="O406" s="238"/>
      <c r="P406" s="238"/>
      <c r="Q406" s="238"/>
      <c r="R406" s="238"/>
      <c r="S406" s="238"/>
      <c r="T406" s="238"/>
      <c r="U406" s="238"/>
      <c r="V406" s="238"/>
      <c r="W406" s="238"/>
      <c r="X406" s="238"/>
      <c r="Y406" s="238"/>
      <c r="Z406" s="238"/>
      <c r="AA406" s="238"/>
      <c r="AB406" s="238"/>
      <c r="AC406" s="238"/>
      <c r="AD406" s="238"/>
      <c r="AE406" s="238"/>
      <c r="AF406" s="238"/>
      <c r="AG406" s="238"/>
      <c r="AH406" s="238"/>
    </row>
    <row r="407" ht="13.5" customHeight="1">
      <c r="A407" s="238"/>
      <c r="B407" s="238"/>
      <c r="C407" s="238"/>
      <c r="D407" s="238"/>
      <c r="E407" s="84"/>
      <c r="F407" s="84"/>
      <c r="G407" s="238"/>
      <c r="H407" s="238"/>
      <c r="I407" s="238"/>
      <c r="J407" s="238"/>
      <c r="K407" s="238"/>
      <c r="L407" s="238"/>
      <c r="M407" s="238"/>
      <c r="N407" s="238"/>
      <c r="O407" s="238"/>
      <c r="P407" s="238"/>
      <c r="Q407" s="238"/>
      <c r="R407" s="238"/>
      <c r="S407" s="238"/>
      <c r="T407" s="238"/>
      <c r="U407" s="238"/>
      <c r="V407" s="238"/>
      <c r="W407" s="238"/>
      <c r="X407" s="238"/>
      <c r="Y407" s="238"/>
      <c r="Z407" s="238"/>
      <c r="AA407" s="238"/>
      <c r="AB407" s="238"/>
      <c r="AC407" s="238"/>
      <c r="AD407" s="238"/>
      <c r="AE407" s="238"/>
      <c r="AF407" s="238"/>
      <c r="AG407" s="238"/>
      <c r="AH407" s="238"/>
    </row>
    <row r="408" ht="13.5" customHeight="1">
      <c r="A408" s="238"/>
      <c r="B408" s="238"/>
      <c r="C408" s="238"/>
      <c r="D408" s="238"/>
      <c r="E408" s="84"/>
      <c r="F408" s="84"/>
      <c r="G408" s="238"/>
      <c r="H408" s="238"/>
      <c r="I408" s="238"/>
      <c r="J408" s="238"/>
      <c r="K408" s="238"/>
      <c r="L408" s="238"/>
      <c r="M408" s="238"/>
      <c r="N408" s="238"/>
      <c r="O408" s="238"/>
      <c r="P408" s="238"/>
      <c r="Q408" s="238"/>
      <c r="R408" s="238"/>
      <c r="S408" s="238"/>
      <c r="T408" s="238"/>
      <c r="U408" s="238"/>
      <c r="V408" s="238"/>
      <c r="W408" s="238"/>
      <c r="X408" s="238"/>
      <c r="Y408" s="238"/>
      <c r="Z408" s="238"/>
      <c r="AA408" s="238"/>
      <c r="AB408" s="238"/>
      <c r="AC408" s="238"/>
      <c r="AD408" s="238"/>
      <c r="AE408" s="238"/>
      <c r="AF408" s="238"/>
      <c r="AG408" s="238"/>
      <c r="AH408" s="238"/>
    </row>
    <row r="409" ht="13.5" customHeight="1">
      <c r="A409" s="238"/>
      <c r="B409" s="238"/>
      <c r="C409" s="238"/>
      <c r="D409" s="238"/>
      <c r="E409" s="84"/>
      <c r="F409" s="84"/>
      <c r="G409" s="238"/>
      <c r="H409" s="238"/>
      <c r="I409" s="238"/>
      <c r="J409" s="238"/>
      <c r="K409" s="238"/>
      <c r="L409" s="238"/>
      <c r="M409" s="238"/>
      <c r="N409" s="238"/>
      <c r="O409" s="238"/>
      <c r="P409" s="238"/>
      <c r="Q409" s="238"/>
      <c r="R409" s="238"/>
      <c r="S409" s="238"/>
      <c r="T409" s="238"/>
      <c r="U409" s="238"/>
      <c r="V409" s="238"/>
      <c r="W409" s="238"/>
      <c r="X409" s="238"/>
      <c r="Y409" s="238"/>
      <c r="Z409" s="238"/>
      <c r="AA409" s="238"/>
      <c r="AB409" s="238"/>
      <c r="AC409" s="238"/>
      <c r="AD409" s="238"/>
      <c r="AE409" s="238"/>
      <c r="AF409" s="238"/>
      <c r="AG409" s="238"/>
      <c r="AH409" s="238"/>
    </row>
    <row r="410" ht="13.5" customHeight="1">
      <c r="A410" s="238"/>
      <c r="B410" s="238"/>
      <c r="C410" s="238"/>
      <c r="D410" s="238"/>
      <c r="E410" s="84"/>
      <c r="F410" s="84"/>
      <c r="G410" s="238"/>
      <c r="H410" s="238"/>
      <c r="I410" s="238"/>
      <c r="J410" s="238"/>
      <c r="K410" s="238"/>
      <c r="L410" s="238"/>
      <c r="M410" s="238"/>
      <c r="N410" s="238"/>
      <c r="O410" s="238"/>
      <c r="P410" s="238"/>
      <c r="Q410" s="238"/>
      <c r="R410" s="238"/>
      <c r="S410" s="238"/>
      <c r="T410" s="238"/>
      <c r="U410" s="238"/>
      <c r="V410" s="238"/>
      <c r="W410" s="238"/>
      <c r="X410" s="238"/>
      <c r="Y410" s="238"/>
      <c r="Z410" s="238"/>
      <c r="AA410" s="238"/>
      <c r="AB410" s="238"/>
      <c r="AC410" s="238"/>
      <c r="AD410" s="238"/>
      <c r="AE410" s="238"/>
      <c r="AF410" s="238"/>
      <c r="AG410" s="238"/>
      <c r="AH410" s="238"/>
    </row>
    <row r="411" ht="13.5" customHeight="1">
      <c r="A411" s="238"/>
      <c r="B411" s="238"/>
      <c r="C411" s="238"/>
      <c r="D411" s="238"/>
      <c r="E411" s="84"/>
      <c r="F411" s="84"/>
      <c r="G411" s="238"/>
      <c r="H411" s="238"/>
      <c r="I411" s="238"/>
      <c r="J411" s="238"/>
      <c r="K411" s="238"/>
      <c r="L411" s="238"/>
      <c r="M411" s="238"/>
      <c r="N411" s="238"/>
      <c r="O411" s="238"/>
      <c r="P411" s="238"/>
      <c r="Q411" s="238"/>
      <c r="R411" s="238"/>
      <c r="S411" s="238"/>
      <c r="T411" s="238"/>
      <c r="U411" s="238"/>
      <c r="V411" s="238"/>
      <c r="W411" s="238"/>
      <c r="X411" s="238"/>
      <c r="Y411" s="238"/>
      <c r="Z411" s="238"/>
      <c r="AA411" s="238"/>
      <c r="AB411" s="238"/>
      <c r="AC411" s="238"/>
      <c r="AD411" s="238"/>
      <c r="AE411" s="238"/>
      <c r="AF411" s="238"/>
      <c r="AG411" s="238"/>
      <c r="AH411" s="238"/>
    </row>
    <row r="412" ht="13.5" customHeight="1">
      <c r="A412" s="238"/>
      <c r="B412" s="238"/>
      <c r="C412" s="238"/>
      <c r="D412" s="238"/>
      <c r="E412" s="84"/>
      <c r="F412" s="84"/>
      <c r="G412" s="238"/>
      <c r="H412" s="238"/>
      <c r="I412" s="238"/>
      <c r="J412" s="238"/>
      <c r="K412" s="238"/>
      <c r="L412" s="238"/>
      <c r="M412" s="238"/>
      <c r="N412" s="238"/>
      <c r="O412" s="238"/>
      <c r="P412" s="238"/>
      <c r="Q412" s="238"/>
      <c r="R412" s="238"/>
      <c r="S412" s="238"/>
      <c r="T412" s="238"/>
      <c r="U412" s="238"/>
      <c r="V412" s="238"/>
      <c r="W412" s="238"/>
      <c r="X412" s="238"/>
      <c r="Y412" s="238"/>
      <c r="Z412" s="238"/>
      <c r="AA412" s="238"/>
      <c r="AB412" s="238"/>
      <c r="AC412" s="238"/>
      <c r="AD412" s="238"/>
      <c r="AE412" s="238"/>
      <c r="AF412" s="238"/>
      <c r="AG412" s="238"/>
      <c r="AH412" s="238"/>
    </row>
    <row r="413" ht="13.5" customHeight="1">
      <c r="A413" s="238"/>
      <c r="B413" s="238"/>
      <c r="C413" s="238"/>
      <c r="D413" s="238"/>
      <c r="E413" s="84"/>
      <c r="F413" s="84"/>
      <c r="G413" s="238"/>
      <c r="H413" s="238"/>
      <c r="I413" s="238"/>
      <c r="J413" s="238"/>
      <c r="K413" s="238"/>
      <c r="L413" s="238"/>
      <c r="M413" s="238"/>
      <c r="N413" s="238"/>
      <c r="O413" s="238"/>
      <c r="P413" s="238"/>
      <c r="Q413" s="238"/>
      <c r="R413" s="238"/>
      <c r="S413" s="238"/>
      <c r="T413" s="238"/>
      <c r="U413" s="238"/>
      <c r="V413" s="238"/>
      <c r="W413" s="238"/>
      <c r="X413" s="238"/>
      <c r="Y413" s="238"/>
      <c r="Z413" s="238"/>
      <c r="AA413" s="238"/>
      <c r="AB413" s="238"/>
      <c r="AC413" s="238"/>
      <c r="AD413" s="238"/>
      <c r="AE413" s="238"/>
      <c r="AF413" s="238"/>
      <c r="AG413" s="238"/>
      <c r="AH413" s="238"/>
    </row>
    <row r="414" ht="13.5" customHeight="1">
      <c r="A414" s="238"/>
      <c r="B414" s="238"/>
      <c r="C414" s="238"/>
      <c r="D414" s="238"/>
      <c r="E414" s="84"/>
      <c r="F414" s="84"/>
      <c r="G414" s="238"/>
      <c r="H414" s="238"/>
      <c r="I414" s="238"/>
      <c r="J414" s="238"/>
      <c r="K414" s="238"/>
      <c r="L414" s="238"/>
      <c r="M414" s="238"/>
      <c r="N414" s="238"/>
      <c r="O414" s="238"/>
      <c r="P414" s="238"/>
      <c r="Q414" s="238"/>
      <c r="R414" s="238"/>
      <c r="S414" s="238"/>
      <c r="T414" s="238"/>
      <c r="U414" s="238"/>
      <c r="V414" s="238"/>
      <c r="W414" s="238"/>
      <c r="X414" s="238"/>
      <c r="Y414" s="238"/>
      <c r="Z414" s="238"/>
      <c r="AA414" s="238"/>
      <c r="AB414" s="238"/>
      <c r="AC414" s="238"/>
      <c r="AD414" s="238"/>
      <c r="AE414" s="238"/>
      <c r="AF414" s="238"/>
      <c r="AG414" s="238"/>
      <c r="AH414" s="238"/>
    </row>
    <row r="415" ht="13.5" customHeight="1">
      <c r="A415" s="238"/>
      <c r="B415" s="238"/>
      <c r="C415" s="238"/>
      <c r="D415" s="238"/>
      <c r="E415" s="84"/>
      <c r="F415" s="84"/>
      <c r="G415" s="238"/>
      <c r="H415" s="238"/>
      <c r="I415" s="238"/>
      <c r="J415" s="238"/>
      <c r="K415" s="238"/>
      <c r="L415" s="238"/>
      <c r="M415" s="238"/>
      <c r="N415" s="238"/>
      <c r="O415" s="238"/>
      <c r="P415" s="238"/>
      <c r="Q415" s="238"/>
      <c r="R415" s="238"/>
      <c r="S415" s="238"/>
      <c r="T415" s="238"/>
      <c r="U415" s="238"/>
      <c r="V415" s="238"/>
      <c r="W415" s="238"/>
      <c r="X415" s="238"/>
      <c r="Y415" s="238"/>
      <c r="Z415" s="238"/>
      <c r="AA415" s="238"/>
      <c r="AB415" s="238"/>
      <c r="AC415" s="238"/>
      <c r="AD415" s="238"/>
      <c r="AE415" s="238"/>
      <c r="AF415" s="238"/>
      <c r="AG415" s="238"/>
      <c r="AH415" s="238"/>
    </row>
    <row r="416" ht="13.5" customHeight="1">
      <c r="A416" s="238"/>
      <c r="B416" s="238"/>
      <c r="C416" s="238"/>
      <c r="D416" s="238"/>
      <c r="E416" s="84"/>
      <c r="F416" s="84"/>
      <c r="G416" s="238"/>
      <c r="H416" s="238"/>
      <c r="I416" s="238"/>
      <c r="J416" s="238"/>
      <c r="K416" s="238"/>
      <c r="L416" s="238"/>
      <c r="M416" s="238"/>
      <c r="N416" s="238"/>
      <c r="O416" s="238"/>
      <c r="P416" s="238"/>
      <c r="Q416" s="238"/>
      <c r="R416" s="238"/>
      <c r="S416" s="238"/>
      <c r="T416" s="238"/>
      <c r="U416" s="238"/>
      <c r="V416" s="238"/>
      <c r="W416" s="238"/>
      <c r="X416" s="238"/>
      <c r="Y416" s="238"/>
      <c r="Z416" s="238"/>
      <c r="AA416" s="238"/>
      <c r="AB416" s="238"/>
      <c r="AC416" s="238"/>
      <c r="AD416" s="238"/>
      <c r="AE416" s="238"/>
      <c r="AF416" s="238"/>
      <c r="AG416" s="238"/>
      <c r="AH416" s="238"/>
    </row>
    <row r="417" ht="13.5" customHeight="1">
      <c r="A417" s="238"/>
      <c r="B417" s="238"/>
      <c r="C417" s="238"/>
      <c r="D417" s="238"/>
      <c r="E417" s="84"/>
      <c r="F417" s="84"/>
      <c r="G417" s="238"/>
      <c r="H417" s="238"/>
      <c r="I417" s="238"/>
      <c r="J417" s="238"/>
      <c r="K417" s="238"/>
      <c r="L417" s="238"/>
      <c r="M417" s="238"/>
      <c r="N417" s="238"/>
      <c r="O417" s="238"/>
      <c r="P417" s="238"/>
      <c r="Q417" s="238"/>
      <c r="R417" s="238"/>
      <c r="S417" s="238"/>
      <c r="T417" s="238"/>
      <c r="U417" s="238"/>
      <c r="V417" s="238"/>
      <c r="W417" s="238"/>
      <c r="X417" s="238"/>
      <c r="Y417" s="238"/>
      <c r="Z417" s="238"/>
      <c r="AA417" s="238"/>
      <c r="AB417" s="238"/>
      <c r="AC417" s="238"/>
      <c r="AD417" s="238"/>
      <c r="AE417" s="238"/>
      <c r="AF417" s="238"/>
      <c r="AG417" s="238"/>
      <c r="AH417" s="238"/>
    </row>
    <row r="418" ht="13.5" customHeight="1">
      <c r="A418" s="238"/>
      <c r="B418" s="238"/>
      <c r="C418" s="238"/>
      <c r="D418" s="238"/>
      <c r="E418" s="84"/>
      <c r="F418" s="84"/>
      <c r="G418" s="238"/>
      <c r="H418" s="238"/>
      <c r="I418" s="238"/>
      <c r="J418" s="238"/>
      <c r="K418" s="238"/>
      <c r="L418" s="238"/>
      <c r="M418" s="238"/>
      <c r="N418" s="238"/>
      <c r="O418" s="238"/>
      <c r="P418" s="238"/>
      <c r="Q418" s="238"/>
      <c r="R418" s="238"/>
      <c r="S418" s="238"/>
      <c r="T418" s="238"/>
      <c r="U418" s="238"/>
      <c r="V418" s="238"/>
      <c r="W418" s="238"/>
      <c r="X418" s="238"/>
      <c r="Y418" s="238"/>
      <c r="Z418" s="238"/>
      <c r="AA418" s="238"/>
      <c r="AB418" s="238"/>
      <c r="AC418" s="238"/>
      <c r="AD418" s="238"/>
      <c r="AE418" s="238"/>
      <c r="AF418" s="238"/>
      <c r="AG418" s="238"/>
      <c r="AH418" s="238"/>
    </row>
    <row r="419" ht="13.5" customHeight="1">
      <c r="A419" s="238"/>
      <c r="B419" s="238"/>
      <c r="C419" s="238"/>
      <c r="D419" s="238"/>
      <c r="E419" s="84"/>
      <c r="F419" s="84"/>
      <c r="G419" s="238"/>
      <c r="H419" s="238"/>
      <c r="I419" s="238"/>
      <c r="J419" s="238"/>
      <c r="K419" s="238"/>
      <c r="L419" s="238"/>
      <c r="M419" s="238"/>
      <c r="N419" s="238"/>
      <c r="O419" s="238"/>
      <c r="P419" s="238"/>
      <c r="Q419" s="238"/>
      <c r="R419" s="238"/>
      <c r="S419" s="238"/>
      <c r="T419" s="238"/>
      <c r="U419" s="238"/>
      <c r="V419" s="238"/>
      <c r="W419" s="238"/>
      <c r="X419" s="238"/>
      <c r="Y419" s="238"/>
      <c r="Z419" s="238"/>
      <c r="AA419" s="238"/>
      <c r="AB419" s="238"/>
      <c r="AC419" s="238"/>
      <c r="AD419" s="238"/>
      <c r="AE419" s="238"/>
      <c r="AF419" s="238"/>
      <c r="AG419" s="238"/>
      <c r="AH419" s="238"/>
    </row>
    <row r="420" ht="13.5" customHeight="1">
      <c r="A420" s="238"/>
      <c r="B420" s="238"/>
      <c r="C420" s="238"/>
      <c r="D420" s="238"/>
      <c r="E420" s="84"/>
      <c r="F420" s="84"/>
      <c r="G420" s="238"/>
      <c r="H420" s="238"/>
      <c r="I420" s="238"/>
      <c r="J420" s="238"/>
      <c r="K420" s="238"/>
      <c r="L420" s="238"/>
      <c r="M420" s="238"/>
      <c r="N420" s="238"/>
      <c r="O420" s="238"/>
      <c r="P420" s="238"/>
      <c r="Q420" s="238"/>
      <c r="R420" s="238"/>
      <c r="S420" s="238"/>
      <c r="T420" s="238"/>
      <c r="U420" s="238"/>
      <c r="V420" s="238"/>
      <c r="W420" s="238"/>
      <c r="X420" s="238"/>
      <c r="Y420" s="238"/>
      <c r="Z420" s="238"/>
      <c r="AA420" s="238"/>
      <c r="AB420" s="238"/>
      <c r="AC420" s="238"/>
      <c r="AD420" s="238"/>
      <c r="AE420" s="238"/>
      <c r="AF420" s="238"/>
      <c r="AG420" s="238"/>
      <c r="AH420" s="238"/>
    </row>
    <row r="421" ht="13.5" customHeight="1">
      <c r="A421" s="238"/>
      <c r="B421" s="238"/>
      <c r="C421" s="238"/>
      <c r="D421" s="238"/>
      <c r="E421" s="84"/>
      <c r="F421" s="84"/>
      <c r="G421" s="238"/>
      <c r="H421" s="238"/>
      <c r="I421" s="238"/>
      <c r="J421" s="238"/>
      <c r="K421" s="238"/>
      <c r="L421" s="238"/>
      <c r="M421" s="238"/>
      <c r="N421" s="238"/>
      <c r="O421" s="238"/>
      <c r="P421" s="238"/>
      <c r="Q421" s="238"/>
      <c r="R421" s="238"/>
      <c r="S421" s="238"/>
      <c r="T421" s="238"/>
      <c r="U421" s="238"/>
      <c r="V421" s="238"/>
      <c r="W421" s="238"/>
      <c r="X421" s="238"/>
      <c r="Y421" s="238"/>
      <c r="Z421" s="238"/>
      <c r="AA421" s="238"/>
      <c r="AB421" s="238"/>
      <c r="AC421" s="238"/>
      <c r="AD421" s="238"/>
      <c r="AE421" s="238"/>
      <c r="AF421" s="238"/>
      <c r="AG421" s="238"/>
      <c r="AH421" s="238"/>
    </row>
    <row r="422" ht="13.5" customHeight="1">
      <c r="A422" s="238"/>
      <c r="B422" s="238"/>
      <c r="C422" s="238"/>
      <c r="D422" s="238"/>
      <c r="E422" s="84"/>
      <c r="F422" s="84"/>
      <c r="G422" s="238"/>
      <c r="H422" s="238"/>
      <c r="I422" s="238"/>
      <c r="J422" s="238"/>
      <c r="K422" s="238"/>
      <c r="L422" s="238"/>
      <c r="M422" s="238"/>
      <c r="N422" s="238"/>
      <c r="O422" s="238"/>
      <c r="P422" s="238"/>
      <c r="Q422" s="238"/>
      <c r="R422" s="238"/>
      <c r="S422" s="238"/>
      <c r="T422" s="238"/>
      <c r="U422" s="238"/>
      <c r="V422" s="238"/>
      <c r="W422" s="238"/>
      <c r="X422" s="238"/>
      <c r="Y422" s="238"/>
      <c r="Z422" s="238"/>
      <c r="AA422" s="238"/>
      <c r="AB422" s="238"/>
      <c r="AC422" s="238"/>
      <c r="AD422" s="238"/>
      <c r="AE422" s="238"/>
      <c r="AF422" s="238"/>
      <c r="AG422" s="238"/>
      <c r="AH422" s="238"/>
    </row>
    <row r="423" ht="13.5" customHeight="1">
      <c r="A423" s="238"/>
      <c r="B423" s="238"/>
      <c r="C423" s="238"/>
      <c r="D423" s="238"/>
      <c r="E423" s="84"/>
      <c r="F423" s="84"/>
      <c r="G423" s="238"/>
      <c r="H423" s="238"/>
      <c r="I423" s="238"/>
      <c r="J423" s="238"/>
      <c r="K423" s="238"/>
      <c r="L423" s="238"/>
      <c r="M423" s="238"/>
      <c r="N423" s="238"/>
      <c r="O423" s="238"/>
      <c r="P423" s="238"/>
      <c r="Q423" s="238"/>
      <c r="R423" s="238"/>
      <c r="S423" s="238"/>
      <c r="T423" s="238"/>
      <c r="U423" s="238"/>
      <c r="V423" s="238"/>
      <c r="W423" s="238"/>
      <c r="X423" s="238"/>
      <c r="Y423" s="238"/>
      <c r="Z423" s="238"/>
      <c r="AA423" s="238"/>
      <c r="AB423" s="238"/>
      <c r="AC423" s="238"/>
      <c r="AD423" s="238"/>
      <c r="AE423" s="238"/>
      <c r="AF423" s="238"/>
      <c r="AG423" s="238"/>
      <c r="AH423" s="238"/>
    </row>
    <row r="424" ht="13.5" customHeight="1">
      <c r="A424" s="238"/>
      <c r="B424" s="238"/>
      <c r="C424" s="238"/>
      <c r="D424" s="238"/>
      <c r="E424" s="84"/>
      <c r="F424" s="84"/>
      <c r="G424" s="238"/>
      <c r="H424" s="238"/>
      <c r="I424" s="238"/>
      <c r="J424" s="238"/>
      <c r="K424" s="238"/>
      <c r="L424" s="238"/>
      <c r="M424" s="238"/>
      <c r="N424" s="238"/>
      <c r="O424" s="238"/>
      <c r="P424" s="238"/>
      <c r="Q424" s="238"/>
      <c r="R424" s="238"/>
      <c r="S424" s="238"/>
      <c r="T424" s="238"/>
      <c r="U424" s="238"/>
      <c r="V424" s="238"/>
      <c r="W424" s="238"/>
      <c r="X424" s="238"/>
      <c r="Y424" s="238"/>
      <c r="Z424" s="238"/>
      <c r="AA424" s="238"/>
      <c r="AB424" s="238"/>
      <c r="AC424" s="238"/>
      <c r="AD424" s="238"/>
      <c r="AE424" s="238"/>
      <c r="AF424" s="238"/>
      <c r="AG424" s="238"/>
      <c r="AH424" s="238"/>
    </row>
    <row r="425" ht="13.5" customHeight="1">
      <c r="A425" s="238"/>
      <c r="B425" s="238"/>
      <c r="C425" s="238"/>
      <c r="D425" s="238"/>
      <c r="E425" s="84"/>
      <c r="F425" s="84"/>
      <c r="G425" s="238"/>
      <c r="H425" s="238"/>
      <c r="I425" s="238"/>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row>
    <row r="426" ht="13.5" customHeight="1">
      <c r="A426" s="238"/>
      <c r="B426" s="238"/>
      <c r="C426" s="238"/>
      <c r="D426" s="238"/>
      <c r="E426" s="84"/>
      <c r="F426" s="84"/>
      <c r="G426" s="238"/>
      <c r="H426" s="238"/>
      <c r="I426" s="238"/>
      <c r="J426" s="238"/>
      <c r="K426" s="238"/>
      <c r="L426" s="238"/>
      <c r="M426" s="238"/>
      <c r="N426" s="238"/>
      <c r="O426" s="238"/>
      <c r="P426" s="238"/>
      <c r="Q426" s="238"/>
      <c r="R426" s="238"/>
      <c r="S426" s="238"/>
      <c r="T426" s="238"/>
      <c r="U426" s="238"/>
      <c r="V426" s="238"/>
      <c r="W426" s="238"/>
      <c r="X426" s="238"/>
      <c r="Y426" s="238"/>
      <c r="Z426" s="238"/>
      <c r="AA426" s="238"/>
      <c r="AB426" s="238"/>
      <c r="AC426" s="238"/>
      <c r="AD426" s="238"/>
      <c r="AE426" s="238"/>
      <c r="AF426" s="238"/>
      <c r="AG426" s="238"/>
      <c r="AH426" s="238"/>
    </row>
    <row r="427" ht="13.5" customHeight="1">
      <c r="A427" s="238"/>
      <c r="B427" s="238"/>
      <c r="C427" s="238"/>
      <c r="D427" s="238"/>
      <c r="E427" s="84"/>
      <c r="F427" s="84"/>
      <c r="G427" s="238"/>
      <c r="H427" s="238"/>
      <c r="I427" s="238"/>
      <c r="J427" s="238"/>
      <c r="K427" s="238"/>
      <c r="L427" s="238"/>
      <c r="M427" s="238"/>
      <c r="N427" s="238"/>
      <c r="O427" s="238"/>
      <c r="P427" s="238"/>
      <c r="Q427" s="238"/>
      <c r="R427" s="238"/>
      <c r="S427" s="238"/>
      <c r="T427" s="238"/>
      <c r="U427" s="238"/>
      <c r="V427" s="238"/>
      <c r="W427" s="238"/>
      <c r="X427" s="238"/>
      <c r="Y427" s="238"/>
      <c r="Z427" s="238"/>
      <c r="AA427" s="238"/>
      <c r="AB427" s="238"/>
      <c r="AC427" s="238"/>
      <c r="AD427" s="238"/>
      <c r="AE427" s="238"/>
      <c r="AF427" s="238"/>
      <c r="AG427" s="238"/>
      <c r="AH427" s="238"/>
    </row>
    <row r="428" ht="13.5" customHeight="1">
      <c r="A428" s="238"/>
      <c r="B428" s="238"/>
      <c r="C428" s="238"/>
      <c r="D428" s="238"/>
      <c r="E428" s="84"/>
      <c r="F428" s="84"/>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row>
    <row r="429" ht="13.5" customHeight="1">
      <c r="A429" s="238"/>
      <c r="B429" s="238"/>
      <c r="C429" s="238"/>
      <c r="D429" s="238"/>
      <c r="E429" s="84"/>
      <c r="F429" s="84"/>
      <c r="G429" s="238"/>
      <c r="H429" s="238"/>
      <c r="I429" s="238"/>
      <c r="J429" s="238"/>
      <c r="K429" s="238"/>
      <c r="L429" s="238"/>
      <c r="M429" s="238"/>
      <c r="N429" s="238"/>
      <c r="O429" s="238"/>
      <c r="P429" s="238"/>
      <c r="Q429" s="238"/>
      <c r="R429" s="238"/>
      <c r="S429" s="238"/>
      <c r="T429" s="238"/>
      <c r="U429" s="238"/>
      <c r="V429" s="238"/>
      <c r="W429" s="238"/>
      <c r="X429" s="238"/>
      <c r="Y429" s="238"/>
      <c r="Z429" s="238"/>
      <c r="AA429" s="238"/>
      <c r="AB429" s="238"/>
      <c r="AC429" s="238"/>
      <c r="AD429" s="238"/>
      <c r="AE429" s="238"/>
      <c r="AF429" s="238"/>
      <c r="AG429" s="238"/>
      <c r="AH429" s="238"/>
    </row>
    <row r="430" ht="13.5" customHeight="1">
      <c r="A430" s="238"/>
      <c r="B430" s="238"/>
      <c r="C430" s="238"/>
      <c r="D430" s="238"/>
      <c r="E430" s="84"/>
      <c r="F430" s="84"/>
      <c r="G430" s="238"/>
      <c r="H430" s="238"/>
      <c r="I430" s="238"/>
      <c r="J430" s="238"/>
      <c r="K430" s="238"/>
      <c r="L430" s="238"/>
      <c r="M430" s="238"/>
      <c r="N430" s="238"/>
      <c r="O430" s="238"/>
      <c r="P430" s="238"/>
      <c r="Q430" s="238"/>
      <c r="R430" s="238"/>
      <c r="S430" s="238"/>
      <c r="T430" s="238"/>
      <c r="U430" s="238"/>
      <c r="V430" s="238"/>
      <c r="W430" s="238"/>
      <c r="X430" s="238"/>
      <c r="Y430" s="238"/>
      <c r="Z430" s="238"/>
      <c r="AA430" s="238"/>
      <c r="AB430" s="238"/>
      <c r="AC430" s="238"/>
      <c r="AD430" s="238"/>
      <c r="AE430" s="238"/>
      <c r="AF430" s="238"/>
      <c r="AG430" s="238"/>
      <c r="AH430" s="238"/>
    </row>
    <row r="431" ht="13.5" customHeight="1">
      <c r="A431" s="238"/>
      <c r="B431" s="238"/>
      <c r="C431" s="238"/>
      <c r="D431" s="238"/>
      <c r="E431" s="84"/>
      <c r="F431" s="84"/>
      <c r="G431" s="238"/>
      <c r="H431" s="238"/>
      <c r="I431" s="238"/>
      <c r="J431" s="238"/>
      <c r="K431" s="238"/>
      <c r="L431" s="238"/>
      <c r="M431" s="238"/>
      <c r="N431" s="238"/>
      <c r="O431" s="238"/>
      <c r="P431" s="238"/>
      <c r="Q431" s="238"/>
      <c r="R431" s="238"/>
      <c r="S431" s="238"/>
      <c r="T431" s="238"/>
      <c r="U431" s="238"/>
      <c r="V431" s="238"/>
      <c r="W431" s="238"/>
      <c r="X431" s="238"/>
      <c r="Y431" s="238"/>
      <c r="Z431" s="238"/>
      <c r="AA431" s="238"/>
      <c r="AB431" s="238"/>
      <c r="AC431" s="238"/>
      <c r="AD431" s="238"/>
      <c r="AE431" s="238"/>
      <c r="AF431" s="238"/>
      <c r="AG431" s="238"/>
      <c r="AH431" s="238"/>
    </row>
    <row r="432" ht="13.5" customHeight="1">
      <c r="A432" s="238"/>
      <c r="B432" s="238"/>
      <c r="C432" s="238"/>
      <c r="D432" s="238"/>
      <c r="E432" s="84"/>
      <c r="F432" s="84"/>
      <c r="G432" s="238"/>
      <c r="H432" s="238"/>
      <c r="I432" s="238"/>
      <c r="J432" s="238"/>
      <c r="K432" s="238"/>
      <c r="L432" s="238"/>
      <c r="M432" s="238"/>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row>
    <row r="433" ht="13.5" customHeight="1">
      <c r="A433" s="238"/>
      <c r="B433" s="238"/>
      <c r="C433" s="238"/>
      <c r="D433" s="238"/>
      <c r="E433" s="84"/>
      <c r="F433" s="84"/>
      <c r="G433" s="238"/>
      <c r="H433" s="238"/>
      <c r="I433" s="238"/>
      <c r="J433" s="238"/>
      <c r="K433" s="238"/>
      <c r="L433" s="238"/>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row>
    <row r="434" ht="13.5" customHeight="1">
      <c r="A434" s="238"/>
      <c r="B434" s="238"/>
      <c r="C434" s="238"/>
      <c r="D434" s="238"/>
      <c r="E434" s="84"/>
      <c r="F434" s="84"/>
      <c r="G434" s="238"/>
      <c r="H434" s="238"/>
      <c r="I434" s="238"/>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row>
    <row r="435" ht="13.5" customHeight="1">
      <c r="A435" s="238"/>
      <c r="B435" s="238"/>
      <c r="C435" s="238"/>
      <c r="D435" s="238"/>
      <c r="E435" s="84"/>
      <c r="F435" s="84"/>
      <c r="G435" s="238"/>
      <c r="H435" s="238"/>
      <c r="I435" s="238"/>
      <c r="J435" s="238"/>
      <c r="K435" s="238"/>
      <c r="L435" s="238"/>
      <c r="M435" s="238"/>
      <c r="N435" s="238"/>
      <c r="O435" s="238"/>
      <c r="P435" s="238"/>
      <c r="Q435" s="238"/>
      <c r="R435" s="238"/>
      <c r="S435" s="238"/>
      <c r="T435" s="238"/>
      <c r="U435" s="238"/>
      <c r="V435" s="238"/>
      <c r="W435" s="238"/>
      <c r="X435" s="238"/>
      <c r="Y435" s="238"/>
      <c r="Z435" s="238"/>
      <c r="AA435" s="238"/>
      <c r="AB435" s="238"/>
      <c r="AC435" s="238"/>
      <c r="AD435" s="238"/>
      <c r="AE435" s="238"/>
      <c r="AF435" s="238"/>
      <c r="AG435" s="238"/>
      <c r="AH435" s="238"/>
    </row>
    <row r="436" ht="13.5" customHeight="1">
      <c r="A436" s="238"/>
      <c r="B436" s="238"/>
      <c r="C436" s="238"/>
      <c r="D436" s="238"/>
      <c r="E436" s="84"/>
      <c r="F436" s="84"/>
      <c r="G436" s="238"/>
      <c r="H436" s="238"/>
      <c r="I436" s="238"/>
      <c r="J436" s="238"/>
      <c r="K436" s="238"/>
      <c r="L436" s="238"/>
      <c r="M436" s="238"/>
      <c r="N436" s="238"/>
      <c r="O436" s="238"/>
      <c r="P436" s="238"/>
      <c r="Q436" s="238"/>
      <c r="R436" s="238"/>
      <c r="S436" s="238"/>
      <c r="T436" s="238"/>
      <c r="U436" s="238"/>
      <c r="V436" s="238"/>
      <c r="W436" s="238"/>
      <c r="X436" s="238"/>
      <c r="Y436" s="238"/>
      <c r="Z436" s="238"/>
      <c r="AA436" s="238"/>
      <c r="AB436" s="238"/>
      <c r="AC436" s="238"/>
      <c r="AD436" s="238"/>
      <c r="AE436" s="238"/>
      <c r="AF436" s="238"/>
      <c r="AG436" s="238"/>
      <c r="AH436" s="238"/>
    </row>
    <row r="437" ht="13.5" customHeight="1">
      <c r="A437" s="238"/>
      <c r="B437" s="238"/>
      <c r="C437" s="238"/>
      <c r="D437" s="238"/>
      <c r="E437" s="84"/>
      <c r="F437" s="84"/>
      <c r="G437" s="238"/>
      <c r="H437" s="238"/>
      <c r="I437" s="238"/>
      <c r="J437" s="238"/>
      <c r="K437" s="238"/>
      <c r="L437" s="238"/>
      <c r="M437" s="238"/>
      <c r="N437" s="238"/>
      <c r="O437" s="238"/>
      <c r="P437" s="238"/>
      <c r="Q437" s="238"/>
      <c r="R437" s="238"/>
      <c r="S437" s="238"/>
      <c r="T437" s="238"/>
      <c r="U437" s="238"/>
      <c r="V437" s="238"/>
      <c r="W437" s="238"/>
      <c r="X437" s="238"/>
      <c r="Y437" s="238"/>
      <c r="Z437" s="238"/>
      <c r="AA437" s="238"/>
      <c r="AB437" s="238"/>
      <c r="AC437" s="238"/>
      <c r="AD437" s="238"/>
      <c r="AE437" s="238"/>
      <c r="AF437" s="238"/>
      <c r="AG437" s="238"/>
      <c r="AH437" s="238"/>
    </row>
    <row r="438" ht="13.5" customHeight="1">
      <c r="A438" s="238"/>
      <c r="B438" s="238"/>
      <c r="C438" s="238"/>
      <c r="D438" s="238"/>
      <c r="E438" s="84"/>
      <c r="F438" s="84"/>
      <c r="G438" s="238"/>
      <c r="H438" s="238"/>
      <c r="I438" s="238"/>
      <c r="J438" s="238"/>
      <c r="K438" s="238"/>
      <c r="L438" s="238"/>
      <c r="M438" s="238"/>
      <c r="N438" s="238"/>
      <c r="O438" s="238"/>
      <c r="P438" s="238"/>
      <c r="Q438" s="238"/>
      <c r="R438" s="238"/>
      <c r="S438" s="238"/>
      <c r="T438" s="238"/>
      <c r="U438" s="238"/>
      <c r="V438" s="238"/>
      <c r="W438" s="238"/>
      <c r="X438" s="238"/>
      <c r="Y438" s="238"/>
      <c r="Z438" s="238"/>
      <c r="AA438" s="238"/>
      <c r="AB438" s="238"/>
      <c r="AC438" s="238"/>
      <c r="AD438" s="238"/>
      <c r="AE438" s="238"/>
      <c r="AF438" s="238"/>
      <c r="AG438" s="238"/>
      <c r="AH438" s="238"/>
    </row>
    <row r="439" ht="13.5" customHeight="1">
      <c r="A439" s="238"/>
      <c r="B439" s="238"/>
      <c r="C439" s="238"/>
      <c r="D439" s="238"/>
      <c r="E439" s="84"/>
      <c r="F439" s="84"/>
      <c r="G439" s="238"/>
      <c r="H439" s="238"/>
      <c r="I439" s="238"/>
      <c r="J439" s="238"/>
      <c r="K439" s="238"/>
      <c r="L439" s="238"/>
      <c r="M439" s="238"/>
      <c r="N439" s="238"/>
      <c r="O439" s="238"/>
      <c r="P439" s="238"/>
      <c r="Q439" s="238"/>
      <c r="R439" s="238"/>
      <c r="S439" s="238"/>
      <c r="T439" s="238"/>
      <c r="U439" s="238"/>
      <c r="V439" s="238"/>
      <c r="W439" s="238"/>
      <c r="X439" s="238"/>
      <c r="Y439" s="238"/>
      <c r="Z439" s="238"/>
      <c r="AA439" s="238"/>
      <c r="AB439" s="238"/>
      <c r="AC439" s="238"/>
      <c r="AD439" s="238"/>
      <c r="AE439" s="238"/>
      <c r="AF439" s="238"/>
      <c r="AG439" s="238"/>
      <c r="AH439" s="238"/>
    </row>
    <row r="440" ht="13.5" customHeight="1">
      <c r="A440" s="238"/>
      <c r="B440" s="238"/>
      <c r="C440" s="238"/>
      <c r="D440" s="238"/>
      <c r="E440" s="84"/>
      <c r="F440" s="84"/>
      <c r="G440" s="238"/>
      <c r="H440" s="238"/>
      <c r="I440" s="238"/>
      <c r="J440" s="238"/>
      <c r="K440" s="238"/>
      <c r="L440" s="238"/>
      <c r="M440" s="238"/>
      <c r="N440" s="238"/>
      <c r="O440" s="238"/>
      <c r="P440" s="238"/>
      <c r="Q440" s="238"/>
      <c r="R440" s="238"/>
      <c r="S440" s="238"/>
      <c r="T440" s="238"/>
      <c r="U440" s="238"/>
      <c r="V440" s="238"/>
      <c r="W440" s="238"/>
      <c r="X440" s="238"/>
      <c r="Y440" s="238"/>
      <c r="Z440" s="238"/>
      <c r="AA440" s="238"/>
      <c r="AB440" s="238"/>
      <c r="AC440" s="238"/>
      <c r="AD440" s="238"/>
      <c r="AE440" s="238"/>
      <c r="AF440" s="238"/>
      <c r="AG440" s="238"/>
      <c r="AH440" s="238"/>
    </row>
    <row r="441" ht="13.5" customHeight="1">
      <c r="A441" s="238"/>
      <c r="B441" s="238"/>
      <c r="C441" s="238"/>
      <c r="D441" s="238"/>
      <c r="E441" s="84"/>
      <c r="F441" s="84"/>
      <c r="G441" s="238"/>
      <c r="H441" s="238"/>
      <c r="I441" s="238"/>
      <c r="J441" s="238"/>
      <c r="K441" s="238"/>
      <c r="L441" s="238"/>
      <c r="M441" s="238"/>
      <c r="N441" s="238"/>
      <c r="O441" s="238"/>
      <c r="P441" s="238"/>
      <c r="Q441" s="238"/>
      <c r="R441" s="238"/>
      <c r="S441" s="238"/>
      <c r="T441" s="238"/>
      <c r="U441" s="238"/>
      <c r="V441" s="238"/>
      <c r="W441" s="238"/>
      <c r="X441" s="238"/>
      <c r="Y441" s="238"/>
      <c r="Z441" s="238"/>
      <c r="AA441" s="238"/>
      <c r="AB441" s="238"/>
      <c r="AC441" s="238"/>
      <c r="AD441" s="238"/>
      <c r="AE441" s="238"/>
      <c r="AF441" s="238"/>
      <c r="AG441" s="238"/>
      <c r="AH441" s="238"/>
    </row>
    <row r="442" ht="13.5" customHeight="1">
      <c r="A442" s="238"/>
      <c r="B442" s="238"/>
      <c r="C442" s="238"/>
      <c r="D442" s="238"/>
      <c r="E442" s="84"/>
      <c r="F442" s="84"/>
      <c r="G442" s="238"/>
      <c r="H442" s="238"/>
      <c r="I442" s="238"/>
      <c r="J442" s="238"/>
      <c r="K442" s="238"/>
      <c r="L442" s="238"/>
      <c r="M442" s="238"/>
      <c r="N442" s="238"/>
      <c r="O442" s="238"/>
      <c r="P442" s="238"/>
      <c r="Q442" s="238"/>
      <c r="R442" s="238"/>
      <c r="S442" s="238"/>
      <c r="T442" s="238"/>
      <c r="U442" s="238"/>
      <c r="V442" s="238"/>
      <c r="W442" s="238"/>
      <c r="X442" s="238"/>
      <c r="Y442" s="238"/>
      <c r="Z442" s="238"/>
      <c r="AA442" s="238"/>
      <c r="AB442" s="238"/>
      <c r="AC442" s="238"/>
      <c r="AD442" s="238"/>
      <c r="AE442" s="238"/>
      <c r="AF442" s="238"/>
      <c r="AG442" s="238"/>
      <c r="AH442" s="238"/>
    </row>
    <row r="443" ht="13.5" customHeight="1">
      <c r="A443" s="238"/>
      <c r="B443" s="238"/>
      <c r="C443" s="238"/>
      <c r="D443" s="238"/>
      <c r="E443" s="84"/>
      <c r="F443" s="84"/>
      <c r="G443" s="238"/>
      <c r="H443" s="238"/>
      <c r="I443" s="238"/>
      <c r="J443" s="238"/>
      <c r="K443" s="238"/>
      <c r="L443" s="238"/>
      <c r="M443" s="238"/>
      <c r="N443" s="238"/>
      <c r="O443" s="238"/>
      <c r="P443" s="238"/>
      <c r="Q443" s="238"/>
      <c r="R443" s="238"/>
      <c r="S443" s="238"/>
      <c r="T443" s="238"/>
      <c r="U443" s="238"/>
      <c r="V443" s="238"/>
      <c r="W443" s="238"/>
      <c r="X443" s="238"/>
      <c r="Y443" s="238"/>
      <c r="Z443" s="238"/>
      <c r="AA443" s="238"/>
      <c r="AB443" s="238"/>
      <c r="AC443" s="238"/>
      <c r="AD443" s="238"/>
      <c r="AE443" s="238"/>
      <c r="AF443" s="238"/>
      <c r="AG443" s="238"/>
      <c r="AH443" s="238"/>
    </row>
    <row r="444" ht="13.5" customHeight="1">
      <c r="A444" s="238"/>
      <c r="B444" s="238"/>
      <c r="C444" s="238"/>
      <c r="D444" s="238"/>
      <c r="E444" s="84"/>
      <c r="F444" s="84"/>
      <c r="G444" s="238"/>
      <c r="H444" s="238"/>
      <c r="I444" s="238"/>
      <c r="J444" s="238"/>
      <c r="K444" s="238"/>
      <c r="L444" s="238"/>
      <c r="M444" s="238"/>
      <c r="N444" s="238"/>
      <c r="O444" s="238"/>
      <c r="P444" s="238"/>
      <c r="Q444" s="238"/>
      <c r="R444" s="238"/>
      <c r="S444" s="238"/>
      <c r="T444" s="238"/>
      <c r="U444" s="238"/>
      <c r="V444" s="238"/>
      <c r="W444" s="238"/>
      <c r="X444" s="238"/>
      <c r="Y444" s="238"/>
      <c r="Z444" s="238"/>
      <c r="AA444" s="238"/>
      <c r="AB444" s="238"/>
      <c r="AC444" s="238"/>
      <c r="AD444" s="238"/>
      <c r="AE444" s="238"/>
      <c r="AF444" s="238"/>
      <c r="AG444" s="238"/>
      <c r="AH444" s="238"/>
    </row>
    <row r="445" ht="13.5" customHeight="1">
      <c r="A445" s="238"/>
      <c r="B445" s="238"/>
      <c r="C445" s="238"/>
      <c r="D445" s="238"/>
      <c r="E445" s="84"/>
      <c r="F445" s="84"/>
      <c r="G445" s="238"/>
      <c r="H445" s="238"/>
      <c r="I445" s="238"/>
      <c r="J445" s="238"/>
      <c r="K445" s="238"/>
      <c r="L445" s="238"/>
      <c r="M445" s="238"/>
      <c r="N445" s="238"/>
      <c r="O445" s="238"/>
      <c r="P445" s="238"/>
      <c r="Q445" s="238"/>
      <c r="R445" s="238"/>
      <c r="S445" s="238"/>
      <c r="T445" s="238"/>
      <c r="U445" s="238"/>
      <c r="V445" s="238"/>
      <c r="W445" s="238"/>
      <c r="X445" s="238"/>
      <c r="Y445" s="238"/>
      <c r="Z445" s="238"/>
      <c r="AA445" s="238"/>
      <c r="AB445" s="238"/>
      <c r="AC445" s="238"/>
      <c r="AD445" s="238"/>
      <c r="AE445" s="238"/>
      <c r="AF445" s="238"/>
      <c r="AG445" s="238"/>
      <c r="AH445" s="238"/>
    </row>
    <row r="446" ht="13.5" customHeight="1">
      <c r="A446" s="238"/>
      <c r="B446" s="238"/>
      <c r="C446" s="238"/>
      <c r="D446" s="238"/>
      <c r="E446" s="84"/>
      <c r="F446" s="84"/>
      <c r="G446" s="238"/>
      <c r="H446" s="238"/>
      <c r="I446" s="238"/>
      <c r="J446" s="238"/>
      <c r="K446" s="238"/>
      <c r="L446" s="238"/>
      <c r="M446" s="238"/>
      <c r="N446" s="238"/>
      <c r="O446" s="238"/>
      <c r="P446" s="238"/>
      <c r="Q446" s="238"/>
      <c r="R446" s="238"/>
      <c r="S446" s="238"/>
      <c r="T446" s="238"/>
      <c r="U446" s="238"/>
      <c r="V446" s="238"/>
      <c r="W446" s="238"/>
      <c r="X446" s="238"/>
      <c r="Y446" s="238"/>
      <c r="Z446" s="238"/>
      <c r="AA446" s="238"/>
      <c r="AB446" s="238"/>
      <c r="AC446" s="238"/>
      <c r="AD446" s="238"/>
      <c r="AE446" s="238"/>
      <c r="AF446" s="238"/>
      <c r="AG446" s="238"/>
      <c r="AH446" s="238"/>
    </row>
    <row r="447" ht="13.5" customHeight="1">
      <c r="A447" s="238"/>
      <c r="B447" s="238"/>
      <c r="C447" s="238"/>
      <c r="D447" s="238"/>
      <c r="E447" s="84"/>
      <c r="F447" s="84"/>
      <c r="G447" s="238"/>
      <c r="H447" s="238"/>
      <c r="I447" s="238"/>
      <c r="J447" s="238"/>
      <c r="K447" s="238"/>
      <c r="L447" s="238"/>
      <c r="M447" s="238"/>
      <c r="N447" s="238"/>
      <c r="O447" s="238"/>
      <c r="P447" s="238"/>
      <c r="Q447" s="238"/>
      <c r="R447" s="238"/>
      <c r="S447" s="238"/>
      <c r="T447" s="238"/>
      <c r="U447" s="238"/>
      <c r="V447" s="238"/>
      <c r="W447" s="238"/>
      <c r="X447" s="238"/>
      <c r="Y447" s="238"/>
      <c r="Z447" s="238"/>
      <c r="AA447" s="238"/>
      <c r="AB447" s="238"/>
      <c r="AC447" s="238"/>
      <c r="AD447" s="238"/>
      <c r="AE447" s="238"/>
      <c r="AF447" s="238"/>
      <c r="AG447" s="238"/>
      <c r="AH447" s="238"/>
    </row>
    <row r="448" ht="13.5" customHeight="1">
      <c r="A448" s="238"/>
      <c r="B448" s="238"/>
      <c r="C448" s="238"/>
      <c r="D448" s="238"/>
      <c r="E448" s="84"/>
      <c r="F448" s="84"/>
      <c r="G448" s="238"/>
      <c r="H448" s="238"/>
      <c r="I448" s="238"/>
      <c r="J448" s="238"/>
      <c r="K448" s="238"/>
      <c r="L448" s="238"/>
      <c r="M448" s="238"/>
      <c r="N448" s="238"/>
      <c r="O448" s="238"/>
      <c r="P448" s="238"/>
      <c r="Q448" s="238"/>
      <c r="R448" s="238"/>
      <c r="S448" s="238"/>
      <c r="T448" s="238"/>
      <c r="U448" s="238"/>
      <c r="V448" s="238"/>
      <c r="W448" s="238"/>
      <c r="X448" s="238"/>
      <c r="Y448" s="238"/>
      <c r="Z448" s="238"/>
      <c r="AA448" s="238"/>
      <c r="AB448" s="238"/>
      <c r="AC448" s="238"/>
      <c r="AD448" s="238"/>
      <c r="AE448" s="238"/>
      <c r="AF448" s="238"/>
      <c r="AG448" s="238"/>
      <c r="AH448" s="238"/>
    </row>
    <row r="449" ht="13.5" customHeight="1">
      <c r="A449" s="238"/>
      <c r="B449" s="238"/>
      <c r="C449" s="238"/>
      <c r="D449" s="238"/>
      <c r="E449" s="84"/>
      <c r="F449" s="84"/>
      <c r="G449" s="238"/>
      <c r="H449" s="238"/>
      <c r="I449" s="238"/>
      <c r="J449" s="238"/>
      <c r="K449" s="238"/>
      <c r="L449" s="238"/>
      <c r="M449" s="238"/>
      <c r="N449" s="238"/>
      <c r="O449" s="238"/>
      <c r="P449" s="238"/>
      <c r="Q449" s="238"/>
      <c r="R449" s="238"/>
      <c r="S449" s="238"/>
      <c r="T449" s="238"/>
      <c r="U449" s="238"/>
      <c r="V449" s="238"/>
      <c r="W449" s="238"/>
      <c r="X449" s="238"/>
      <c r="Y449" s="238"/>
      <c r="Z449" s="238"/>
      <c r="AA449" s="238"/>
      <c r="AB449" s="238"/>
      <c r="AC449" s="238"/>
      <c r="AD449" s="238"/>
      <c r="AE449" s="238"/>
      <c r="AF449" s="238"/>
      <c r="AG449" s="238"/>
      <c r="AH449" s="238"/>
    </row>
    <row r="450" ht="13.5" customHeight="1">
      <c r="A450" s="238"/>
      <c r="B450" s="238"/>
      <c r="C450" s="238"/>
      <c r="D450" s="238"/>
      <c r="E450" s="84"/>
      <c r="F450" s="84"/>
      <c r="G450" s="238"/>
      <c r="H450" s="238"/>
      <c r="I450" s="238"/>
      <c r="J450" s="238"/>
      <c r="K450" s="238"/>
      <c r="L450" s="238"/>
      <c r="M450" s="238"/>
      <c r="N450" s="238"/>
      <c r="O450" s="238"/>
      <c r="P450" s="238"/>
      <c r="Q450" s="238"/>
      <c r="R450" s="238"/>
      <c r="S450" s="238"/>
      <c r="T450" s="238"/>
      <c r="U450" s="238"/>
      <c r="V450" s="238"/>
      <c r="W450" s="238"/>
      <c r="X450" s="238"/>
      <c r="Y450" s="238"/>
      <c r="Z450" s="238"/>
      <c r="AA450" s="238"/>
      <c r="AB450" s="238"/>
      <c r="AC450" s="238"/>
      <c r="AD450" s="238"/>
      <c r="AE450" s="238"/>
      <c r="AF450" s="238"/>
      <c r="AG450" s="238"/>
      <c r="AH450" s="238"/>
    </row>
    <row r="451" ht="13.5" customHeight="1">
      <c r="A451" s="238"/>
      <c r="B451" s="238"/>
      <c r="C451" s="238"/>
      <c r="D451" s="238"/>
      <c r="E451" s="84"/>
      <c r="F451" s="84"/>
      <c r="G451" s="238"/>
      <c r="H451" s="238"/>
      <c r="I451" s="238"/>
      <c r="J451" s="238"/>
      <c r="K451" s="238"/>
      <c r="L451" s="238"/>
      <c r="M451" s="238"/>
      <c r="N451" s="238"/>
      <c r="O451" s="238"/>
      <c r="P451" s="238"/>
      <c r="Q451" s="238"/>
      <c r="R451" s="238"/>
      <c r="S451" s="238"/>
      <c r="T451" s="238"/>
      <c r="U451" s="238"/>
      <c r="V451" s="238"/>
      <c r="W451" s="238"/>
      <c r="X451" s="238"/>
      <c r="Y451" s="238"/>
      <c r="Z451" s="238"/>
      <c r="AA451" s="238"/>
      <c r="AB451" s="238"/>
      <c r="AC451" s="238"/>
      <c r="AD451" s="238"/>
      <c r="AE451" s="238"/>
      <c r="AF451" s="238"/>
      <c r="AG451" s="238"/>
      <c r="AH451" s="238"/>
    </row>
    <row r="452" ht="13.5" customHeight="1">
      <c r="A452" s="238"/>
      <c r="B452" s="238"/>
      <c r="C452" s="238"/>
      <c r="D452" s="238"/>
      <c r="E452" s="84"/>
      <c r="F452" s="84"/>
      <c r="G452" s="238"/>
      <c r="H452" s="238"/>
      <c r="I452" s="238"/>
      <c r="J452" s="238"/>
      <c r="K452" s="238"/>
      <c r="L452" s="238"/>
      <c r="M452" s="238"/>
      <c r="N452" s="238"/>
      <c r="O452" s="238"/>
      <c r="P452" s="238"/>
      <c r="Q452" s="238"/>
      <c r="R452" s="238"/>
      <c r="S452" s="238"/>
      <c r="T452" s="238"/>
      <c r="U452" s="238"/>
      <c r="V452" s="238"/>
      <c r="W452" s="238"/>
      <c r="X452" s="238"/>
      <c r="Y452" s="238"/>
      <c r="Z452" s="238"/>
      <c r="AA452" s="238"/>
      <c r="AB452" s="238"/>
      <c r="AC452" s="238"/>
      <c r="AD452" s="238"/>
      <c r="AE452" s="238"/>
      <c r="AF452" s="238"/>
      <c r="AG452" s="238"/>
      <c r="AH452" s="238"/>
    </row>
    <row r="453" ht="13.5" customHeight="1">
      <c r="A453" s="238"/>
      <c r="B453" s="238"/>
      <c r="C453" s="238"/>
      <c r="D453" s="238"/>
      <c r="E453" s="84"/>
      <c r="F453" s="84"/>
      <c r="G453" s="238"/>
      <c r="H453" s="238"/>
      <c r="I453" s="238"/>
      <c r="J453" s="238"/>
      <c r="K453" s="238"/>
      <c r="L453" s="238"/>
      <c r="M453" s="238"/>
      <c r="N453" s="238"/>
      <c r="O453" s="238"/>
      <c r="P453" s="238"/>
      <c r="Q453" s="238"/>
      <c r="R453" s="238"/>
      <c r="S453" s="238"/>
      <c r="T453" s="238"/>
      <c r="U453" s="238"/>
      <c r="V453" s="238"/>
      <c r="W453" s="238"/>
      <c r="X453" s="238"/>
      <c r="Y453" s="238"/>
      <c r="Z453" s="238"/>
      <c r="AA453" s="238"/>
      <c r="AB453" s="238"/>
      <c r="AC453" s="238"/>
      <c r="AD453" s="238"/>
      <c r="AE453" s="238"/>
      <c r="AF453" s="238"/>
      <c r="AG453" s="238"/>
      <c r="AH453" s="238"/>
    </row>
    <row r="454" ht="13.5" customHeight="1">
      <c r="A454" s="238"/>
      <c r="B454" s="238"/>
      <c r="C454" s="238"/>
      <c r="D454" s="238"/>
      <c r="E454" s="84"/>
      <c r="F454" s="84"/>
      <c r="G454" s="238"/>
      <c r="H454" s="238"/>
      <c r="I454" s="238"/>
      <c r="J454" s="238"/>
      <c r="K454" s="238"/>
      <c r="L454" s="238"/>
      <c r="M454" s="238"/>
      <c r="N454" s="238"/>
      <c r="O454" s="238"/>
      <c r="P454" s="238"/>
      <c r="Q454" s="238"/>
      <c r="R454" s="238"/>
      <c r="S454" s="238"/>
      <c r="T454" s="238"/>
      <c r="U454" s="238"/>
      <c r="V454" s="238"/>
      <c r="W454" s="238"/>
      <c r="X454" s="238"/>
      <c r="Y454" s="238"/>
      <c r="Z454" s="238"/>
      <c r="AA454" s="238"/>
      <c r="AB454" s="238"/>
      <c r="AC454" s="238"/>
      <c r="AD454" s="238"/>
      <c r="AE454" s="238"/>
      <c r="AF454" s="238"/>
      <c r="AG454" s="238"/>
      <c r="AH454" s="238"/>
    </row>
    <row r="455" ht="13.5" customHeight="1">
      <c r="A455" s="238"/>
      <c r="B455" s="238"/>
      <c r="C455" s="238"/>
      <c r="D455" s="238"/>
      <c r="E455" s="84"/>
      <c r="F455" s="84"/>
      <c r="G455" s="238"/>
      <c r="H455" s="238"/>
      <c r="I455" s="238"/>
      <c r="J455" s="238"/>
      <c r="K455" s="238"/>
      <c r="L455" s="238"/>
      <c r="M455" s="238"/>
      <c r="N455" s="238"/>
      <c r="O455" s="238"/>
      <c r="P455" s="238"/>
      <c r="Q455" s="238"/>
      <c r="R455" s="238"/>
      <c r="S455" s="238"/>
      <c r="T455" s="238"/>
      <c r="U455" s="238"/>
      <c r="V455" s="238"/>
      <c r="W455" s="238"/>
      <c r="X455" s="238"/>
      <c r="Y455" s="238"/>
      <c r="Z455" s="238"/>
      <c r="AA455" s="238"/>
      <c r="AB455" s="238"/>
      <c r="AC455" s="238"/>
      <c r="AD455" s="238"/>
      <c r="AE455" s="238"/>
      <c r="AF455" s="238"/>
      <c r="AG455" s="238"/>
      <c r="AH455" s="238"/>
    </row>
    <row r="456" ht="13.5" customHeight="1">
      <c r="A456" s="238"/>
      <c r="B456" s="238"/>
      <c r="C456" s="238"/>
      <c r="D456" s="238"/>
      <c r="E456" s="84"/>
      <c r="F456" s="84"/>
      <c r="G456" s="238"/>
      <c r="H456" s="238"/>
      <c r="I456" s="238"/>
      <c r="J456" s="238"/>
      <c r="K456" s="238"/>
      <c r="L456" s="238"/>
      <c r="M456" s="238"/>
      <c r="N456" s="238"/>
      <c r="O456" s="238"/>
      <c r="P456" s="238"/>
      <c r="Q456" s="238"/>
      <c r="R456" s="238"/>
      <c r="S456" s="238"/>
      <c r="T456" s="238"/>
      <c r="U456" s="238"/>
      <c r="V456" s="238"/>
      <c r="W456" s="238"/>
      <c r="X456" s="238"/>
      <c r="Y456" s="238"/>
      <c r="Z456" s="238"/>
      <c r="AA456" s="238"/>
      <c r="AB456" s="238"/>
      <c r="AC456" s="238"/>
      <c r="AD456" s="238"/>
      <c r="AE456" s="238"/>
      <c r="AF456" s="238"/>
      <c r="AG456" s="238"/>
      <c r="AH456" s="238"/>
    </row>
    <row r="457" ht="13.5" customHeight="1">
      <c r="A457" s="238"/>
      <c r="B457" s="238"/>
      <c r="C457" s="238"/>
      <c r="D457" s="238"/>
      <c r="E457" s="84"/>
      <c r="F457" s="84"/>
      <c r="G457" s="238"/>
      <c r="H457" s="238"/>
      <c r="I457" s="238"/>
      <c r="J457" s="238"/>
      <c r="K457" s="238"/>
      <c r="L457" s="238"/>
      <c r="M457" s="238"/>
      <c r="N457" s="238"/>
      <c r="O457" s="238"/>
      <c r="P457" s="238"/>
      <c r="Q457" s="238"/>
      <c r="R457" s="238"/>
      <c r="S457" s="238"/>
      <c r="T457" s="238"/>
      <c r="U457" s="238"/>
      <c r="V457" s="238"/>
      <c r="W457" s="238"/>
      <c r="X457" s="238"/>
      <c r="Y457" s="238"/>
      <c r="Z457" s="238"/>
      <c r="AA457" s="238"/>
      <c r="AB457" s="238"/>
      <c r="AC457" s="238"/>
      <c r="AD457" s="238"/>
      <c r="AE457" s="238"/>
      <c r="AF457" s="238"/>
      <c r="AG457" s="238"/>
      <c r="AH457" s="238"/>
    </row>
    <row r="458" ht="13.5" customHeight="1">
      <c r="A458" s="238"/>
      <c r="B458" s="238"/>
      <c r="C458" s="238"/>
      <c r="D458" s="238"/>
      <c r="E458" s="84"/>
      <c r="F458" s="84"/>
      <c r="G458" s="238"/>
      <c r="H458" s="238"/>
      <c r="I458" s="238"/>
      <c r="J458" s="238"/>
      <c r="K458" s="238"/>
      <c r="L458" s="238"/>
      <c r="M458" s="238"/>
      <c r="N458" s="238"/>
      <c r="O458" s="238"/>
      <c r="P458" s="238"/>
      <c r="Q458" s="238"/>
      <c r="R458" s="238"/>
      <c r="S458" s="238"/>
      <c r="T458" s="238"/>
      <c r="U458" s="238"/>
      <c r="V458" s="238"/>
      <c r="W458" s="238"/>
      <c r="X458" s="238"/>
      <c r="Y458" s="238"/>
      <c r="Z458" s="238"/>
      <c r="AA458" s="238"/>
      <c r="AB458" s="238"/>
      <c r="AC458" s="238"/>
      <c r="AD458" s="238"/>
      <c r="AE458" s="238"/>
      <c r="AF458" s="238"/>
      <c r="AG458" s="238"/>
      <c r="AH458" s="238"/>
    </row>
    <row r="459" ht="13.5" customHeight="1">
      <c r="A459" s="238"/>
      <c r="B459" s="238"/>
      <c r="C459" s="238"/>
      <c r="D459" s="238"/>
      <c r="E459" s="84"/>
      <c r="F459" s="84"/>
      <c r="G459" s="238"/>
      <c r="H459" s="238"/>
      <c r="I459" s="238"/>
      <c r="J459" s="238"/>
      <c r="K459" s="238"/>
      <c r="L459" s="238"/>
      <c r="M459" s="238"/>
      <c r="N459" s="238"/>
      <c r="O459" s="238"/>
      <c r="P459" s="238"/>
      <c r="Q459" s="238"/>
      <c r="R459" s="238"/>
      <c r="S459" s="238"/>
      <c r="T459" s="238"/>
      <c r="U459" s="238"/>
      <c r="V459" s="238"/>
      <c r="W459" s="238"/>
      <c r="X459" s="238"/>
      <c r="Y459" s="238"/>
      <c r="Z459" s="238"/>
      <c r="AA459" s="238"/>
      <c r="AB459" s="238"/>
      <c r="AC459" s="238"/>
      <c r="AD459" s="238"/>
      <c r="AE459" s="238"/>
      <c r="AF459" s="238"/>
      <c r="AG459" s="238"/>
      <c r="AH459" s="238"/>
    </row>
    <row r="460" ht="13.5" customHeight="1">
      <c r="A460" s="238"/>
      <c r="B460" s="238"/>
      <c r="C460" s="238"/>
      <c r="D460" s="238"/>
      <c r="E460" s="84"/>
      <c r="F460" s="84"/>
      <c r="G460" s="238"/>
      <c r="H460" s="238"/>
      <c r="I460" s="238"/>
      <c r="J460" s="238"/>
      <c r="K460" s="238"/>
      <c r="L460" s="238"/>
      <c r="M460" s="238"/>
      <c r="N460" s="238"/>
      <c r="O460" s="238"/>
      <c r="P460" s="238"/>
      <c r="Q460" s="238"/>
      <c r="R460" s="238"/>
      <c r="S460" s="238"/>
      <c r="T460" s="238"/>
      <c r="U460" s="238"/>
      <c r="V460" s="238"/>
      <c r="W460" s="238"/>
      <c r="X460" s="238"/>
      <c r="Y460" s="238"/>
      <c r="Z460" s="238"/>
      <c r="AA460" s="238"/>
      <c r="AB460" s="238"/>
      <c r="AC460" s="238"/>
      <c r="AD460" s="238"/>
      <c r="AE460" s="238"/>
      <c r="AF460" s="238"/>
      <c r="AG460" s="238"/>
      <c r="AH460" s="238"/>
    </row>
    <row r="461" ht="13.5" customHeight="1">
      <c r="A461" s="238"/>
      <c r="B461" s="238"/>
      <c r="C461" s="238"/>
      <c r="D461" s="238"/>
      <c r="E461" s="84"/>
      <c r="F461" s="84"/>
      <c r="G461" s="238"/>
      <c r="H461" s="238"/>
      <c r="I461" s="238"/>
      <c r="J461" s="238"/>
      <c r="K461" s="238"/>
      <c r="L461" s="238"/>
      <c r="M461" s="238"/>
      <c r="N461" s="238"/>
      <c r="O461" s="238"/>
      <c r="P461" s="238"/>
      <c r="Q461" s="238"/>
      <c r="R461" s="238"/>
      <c r="S461" s="238"/>
      <c r="T461" s="238"/>
      <c r="U461" s="238"/>
      <c r="V461" s="238"/>
      <c r="W461" s="238"/>
      <c r="X461" s="238"/>
      <c r="Y461" s="238"/>
      <c r="Z461" s="238"/>
      <c r="AA461" s="238"/>
      <c r="AB461" s="238"/>
      <c r="AC461" s="238"/>
      <c r="AD461" s="238"/>
      <c r="AE461" s="238"/>
      <c r="AF461" s="238"/>
      <c r="AG461" s="238"/>
      <c r="AH461" s="238"/>
    </row>
    <row r="462" ht="13.5" customHeight="1">
      <c r="A462" s="238"/>
      <c r="B462" s="238"/>
      <c r="C462" s="238"/>
      <c r="D462" s="238"/>
      <c r="E462" s="84"/>
      <c r="F462" s="84"/>
      <c r="G462" s="238"/>
      <c r="H462" s="238"/>
      <c r="I462" s="238"/>
      <c r="J462" s="238"/>
      <c r="K462" s="238"/>
      <c r="L462" s="238"/>
      <c r="M462" s="238"/>
      <c r="N462" s="238"/>
      <c r="O462" s="238"/>
      <c r="P462" s="238"/>
      <c r="Q462" s="238"/>
      <c r="R462" s="238"/>
      <c r="S462" s="238"/>
      <c r="T462" s="238"/>
      <c r="U462" s="238"/>
      <c r="V462" s="238"/>
      <c r="W462" s="238"/>
      <c r="X462" s="238"/>
      <c r="Y462" s="238"/>
      <c r="Z462" s="238"/>
      <c r="AA462" s="238"/>
      <c r="AB462" s="238"/>
      <c r="AC462" s="238"/>
      <c r="AD462" s="238"/>
      <c r="AE462" s="238"/>
      <c r="AF462" s="238"/>
      <c r="AG462" s="238"/>
      <c r="AH462" s="238"/>
    </row>
    <row r="463" ht="13.5" customHeight="1">
      <c r="A463" s="238"/>
      <c r="B463" s="238"/>
      <c r="C463" s="238"/>
      <c r="D463" s="238"/>
      <c r="E463" s="84"/>
      <c r="F463" s="84"/>
      <c r="G463" s="238"/>
      <c r="H463" s="238"/>
      <c r="I463" s="238"/>
      <c r="J463" s="238"/>
      <c r="K463" s="238"/>
      <c r="L463" s="238"/>
      <c r="M463" s="238"/>
      <c r="N463" s="238"/>
      <c r="O463" s="238"/>
      <c r="P463" s="238"/>
      <c r="Q463" s="238"/>
      <c r="R463" s="238"/>
      <c r="S463" s="238"/>
      <c r="T463" s="238"/>
      <c r="U463" s="238"/>
      <c r="V463" s="238"/>
      <c r="W463" s="238"/>
      <c r="X463" s="238"/>
      <c r="Y463" s="238"/>
      <c r="Z463" s="238"/>
      <c r="AA463" s="238"/>
      <c r="AB463" s="238"/>
      <c r="AC463" s="238"/>
      <c r="AD463" s="238"/>
      <c r="AE463" s="238"/>
      <c r="AF463" s="238"/>
      <c r="AG463" s="238"/>
      <c r="AH463" s="238"/>
    </row>
    <row r="464" ht="13.5" customHeight="1">
      <c r="A464" s="238"/>
      <c r="B464" s="238"/>
      <c r="C464" s="238"/>
      <c r="D464" s="238"/>
      <c r="E464" s="84"/>
      <c r="F464" s="84"/>
      <c r="G464" s="238"/>
      <c r="H464" s="238"/>
      <c r="I464" s="238"/>
      <c r="J464" s="238"/>
      <c r="K464" s="238"/>
      <c r="L464" s="238"/>
      <c r="M464" s="238"/>
      <c r="N464" s="238"/>
      <c r="O464" s="238"/>
      <c r="P464" s="238"/>
      <c r="Q464" s="238"/>
      <c r="R464" s="238"/>
      <c r="S464" s="238"/>
      <c r="T464" s="238"/>
      <c r="U464" s="238"/>
      <c r="V464" s="238"/>
      <c r="W464" s="238"/>
      <c r="X464" s="238"/>
      <c r="Y464" s="238"/>
      <c r="Z464" s="238"/>
      <c r="AA464" s="238"/>
      <c r="AB464" s="238"/>
      <c r="AC464" s="238"/>
      <c r="AD464" s="238"/>
      <c r="AE464" s="238"/>
      <c r="AF464" s="238"/>
      <c r="AG464" s="238"/>
      <c r="AH464" s="238"/>
    </row>
    <row r="465" ht="13.5" customHeight="1">
      <c r="A465" s="238"/>
      <c r="B465" s="238"/>
      <c r="C465" s="238"/>
      <c r="D465" s="238"/>
      <c r="E465" s="84"/>
      <c r="F465" s="84"/>
      <c r="G465" s="238"/>
      <c r="H465" s="238"/>
      <c r="I465" s="238"/>
      <c r="J465" s="238"/>
      <c r="K465" s="238"/>
      <c r="L465" s="238"/>
      <c r="M465" s="238"/>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row>
    <row r="466" ht="13.5" customHeight="1">
      <c r="A466" s="238"/>
      <c r="B466" s="238"/>
      <c r="C466" s="238"/>
      <c r="D466" s="238"/>
      <c r="E466" s="84"/>
      <c r="F466" s="84"/>
      <c r="G466" s="238"/>
      <c r="H466" s="238"/>
      <c r="I466" s="238"/>
      <c r="J466" s="238"/>
      <c r="K466" s="238"/>
      <c r="L466" s="238"/>
      <c r="M466" s="238"/>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row>
    <row r="467" ht="13.5" customHeight="1">
      <c r="A467" s="238"/>
      <c r="B467" s="238"/>
      <c r="C467" s="238"/>
      <c r="D467" s="238"/>
      <c r="E467" s="84"/>
      <c r="F467" s="84"/>
      <c r="G467" s="238"/>
      <c r="H467" s="238"/>
      <c r="I467" s="238"/>
      <c r="J467" s="238"/>
      <c r="K467" s="238"/>
      <c r="L467" s="238"/>
      <c r="M467" s="238"/>
      <c r="N467" s="238"/>
      <c r="O467" s="238"/>
      <c r="P467" s="238"/>
      <c r="Q467" s="238"/>
      <c r="R467" s="238"/>
      <c r="S467" s="238"/>
      <c r="T467" s="238"/>
      <c r="U467" s="238"/>
      <c r="V467" s="238"/>
      <c r="W467" s="238"/>
      <c r="X467" s="238"/>
      <c r="Y467" s="238"/>
      <c r="Z467" s="238"/>
      <c r="AA467" s="238"/>
      <c r="AB467" s="238"/>
      <c r="AC467" s="238"/>
      <c r="AD467" s="238"/>
      <c r="AE467" s="238"/>
      <c r="AF467" s="238"/>
      <c r="AG467" s="238"/>
      <c r="AH467" s="238"/>
    </row>
    <row r="468" ht="13.5" customHeight="1">
      <c r="A468" s="238"/>
      <c r="B468" s="238"/>
      <c r="C468" s="238"/>
      <c r="D468" s="238"/>
      <c r="E468" s="84"/>
      <c r="F468" s="84"/>
      <c r="G468" s="238"/>
      <c r="H468" s="238"/>
      <c r="I468" s="238"/>
      <c r="J468" s="238"/>
      <c r="K468" s="238"/>
      <c r="L468" s="238"/>
      <c r="M468" s="238"/>
      <c r="N468" s="238"/>
      <c r="O468" s="238"/>
      <c r="P468" s="238"/>
      <c r="Q468" s="238"/>
      <c r="R468" s="238"/>
      <c r="S468" s="238"/>
      <c r="T468" s="238"/>
      <c r="U468" s="238"/>
      <c r="V468" s="238"/>
      <c r="W468" s="238"/>
      <c r="X468" s="238"/>
      <c r="Y468" s="238"/>
      <c r="Z468" s="238"/>
      <c r="AA468" s="238"/>
      <c r="AB468" s="238"/>
      <c r="AC468" s="238"/>
      <c r="AD468" s="238"/>
      <c r="AE468" s="238"/>
      <c r="AF468" s="238"/>
      <c r="AG468" s="238"/>
      <c r="AH468" s="238"/>
    </row>
    <row r="469" ht="13.5" customHeight="1">
      <c r="A469" s="238"/>
      <c r="B469" s="238"/>
      <c r="C469" s="238"/>
      <c r="D469" s="238"/>
      <c r="E469" s="84"/>
      <c r="F469" s="84"/>
      <c r="G469" s="238"/>
      <c r="H469" s="238"/>
      <c r="I469" s="238"/>
      <c r="J469" s="238"/>
      <c r="K469" s="238"/>
      <c r="L469" s="238"/>
      <c r="M469" s="238"/>
      <c r="N469" s="238"/>
      <c r="O469" s="238"/>
      <c r="P469" s="238"/>
      <c r="Q469" s="238"/>
      <c r="R469" s="238"/>
      <c r="S469" s="238"/>
      <c r="T469" s="238"/>
      <c r="U469" s="238"/>
      <c r="V469" s="238"/>
      <c r="W469" s="238"/>
      <c r="X469" s="238"/>
      <c r="Y469" s="238"/>
      <c r="Z469" s="238"/>
      <c r="AA469" s="238"/>
      <c r="AB469" s="238"/>
      <c r="AC469" s="238"/>
      <c r="AD469" s="238"/>
      <c r="AE469" s="238"/>
      <c r="AF469" s="238"/>
      <c r="AG469" s="238"/>
      <c r="AH469" s="238"/>
    </row>
    <row r="470" ht="13.5" customHeight="1">
      <c r="A470" s="238"/>
      <c r="B470" s="238"/>
      <c r="C470" s="238"/>
      <c r="D470" s="238"/>
      <c r="E470" s="84"/>
      <c r="F470" s="84"/>
      <c r="G470" s="238"/>
      <c r="H470" s="238"/>
      <c r="I470" s="238"/>
      <c r="J470" s="238"/>
      <c r="K470" s="238"/>
      <c r="L470" s="238"/>
      <c r="M470" s="238"/>
      <c r="N470" s="238"/>
      <c r="O470" s="238"/>
      <c r="P470" s="238"/>
      <c r="Q470" s="238"/>
      <c r="R470" s="238"/>
      <c r="S470" s="238"/>
      <c r="T470" s="238"/>
      <c r="U470" s="238"/>
      <c r="V470" s="238"/>
      <c r="W470" s="238"/>
      <c r="X470" s="238"/>
      <c r="Y470" s="238"/>
      <c r="Z470" s="238"/>
      <c r="AA470" s="238"/>
      <c r="AB470" s="238"/>
      <c r="AC470" s="238"/>
      <c r="AD470" s="238"/>
      <c r="AE470" s="238"/>
      <c r="AF470" s="238"/>
      <c r="AG470" s="238"/>
      <c r="AH470" s="238"/>
    </row>
    <row r="471" ht="13.5" customHeight="1">
      <c r="A471" s="238"/>
      <c r="B471" s="238"/>
      <c r="C471" s="238"/>
      <c r="D471" s="238"/>
      <c r="E471" s="84"/>
      <c r="F471" s="84"/>
      <c r="G471" s="238"/>
      <c r="H471" s="238"/>
      <c r="I471" s="238"/>
      <c r="J471" s="238"/>
      <c r="K471" s="238"/>
      <c r="L471" s="238"/>
      <c r="M471" s="238"/>
      <c r="N471" s="238"/>
      <c r="O471" s="238"/>
      <c r="P471" s="238"/>
      <c r="Q471" s="238"/>
      <c r="R471" s="238"/>
      <c r="S471" s="238"/>
      <c r="T471" s="238"/>
      <c r="U471" s="238"/>
      <c r="V471" s="238"/>
      <c r="W471" s="238"/>
      <c r="X471" s="238"/>
      <c r="Y471" s="238"/>
      <c r="Z471" s="238"/>
      <c r="AA471" s="238"/>
      <c r="AB471" s="238"/>
      <c r="AC471" s="238"/>
      <c r="AD471" s="238"/>
      <c r="AE471" s="238"/>
      <c r="AF471" s="238"/>
      <c r="AG471" s="238"/>
      <c r="AH471" s="238"/>
    </row>
    <row r="472" ht="13.5" customHeight="1">
      <c r="A472" s="238"/>
      <c r="B472" s="238"/>
      <c r="C472" s="238"/>
      <c r="D472" s="238"/>
      <c r="E472" s="84"/>
      <c r="F472" s="84"/>
      <c r="G472" s="238"/>
      <c r="H472" s="238"/>
      <c r="I472" s="238"/>
      <c r="J472" s="238"/>
      <c r="K472" s="238"/>
      <c r="L472" s="238"/>
      <c r="M472" s="238"/>
      <c r="N472" s="238"/>
      <c r="O472" s="238"/>
      <c r="P472" s="238"/>
      <c r="Q472" s="238"/>
      <c r="R472" s="238"/>
      <c r="S472" s="238"/>
      <c r="T472" s="238"/>
      <c r="U472" s="238"/>
      <c r="V472" s="238"/>
      <c r="W472" s="238"/>
      <c r="X472" s="238"/>
      <c r="Y472" s="238"/>
      <c r="Z472" s="238"/>
      <c r="AA472" s="238"/>
      <c r="AB472" s="238"/>
      <c r="AC472" s="238"/>
      <c r="AD472" s="238"/>
      <c r="AE472" s="238"/>
      <c r="AF472" s="238"/>
      <c r="AG472" s="238"/>
      <c r="AH472" s="238"/>
    </row>
    <row r="473" ht="13.5" customHeight="1">
      <c r="A473" s="238"/>
      <c r="B473" s="238"/>
      <c r="C473" s="238"/>
      <c r="D473" s="238"/>
      <c r="E473" s="84"/>
      <c r="F473" s="84"/>
      <c r="G473" s="238"/>
      <c r="H473" s="238"/>
      <c r="I473" s="238"/>
      <c r="J473" s="238"/>
      <c r="K473" s="238"/>
      <c r="L473" s="238"/>
      <c r="M473" s="238"/>
      <c r="N473" s="238"/>
      <c r="O473" s="238"/>
      <c r="P473" s="238"/>
      <c r="Q473" s="238"/>
      <c r="R473" s="238"/>
      <c r="S473" s="238"/>
      <c r="T473" s="238"/>
      <c r="U473" s="238"/>
      <c r="V473" s="238"/>
      <c r="W473" s="238"/>
      <c r="X473" s="238"/>
      <c r="Y473" s="238"/>
      <c r="Z473" s="238"/>
      <c r="AA473" s="238"/>
      <c r="AB473" s="238"/>
      <c r="AC473" s="238"/>
      <c r="AD473" s="238"/>
      <c r="AE473" s="238"/>
      <c r="AF473" s="238"/>
      <c r="AG473" s="238"/>
      <c r="AH473" s="238"/>
    </row>
    <row r="474" ht="13.5" customHeight="1">
      <c r="A474" s="238"/>
      <c r="B474" s="238"/>
      <c r="C474" s="238"/>
      <c r="D474" s="238"/>
      <c r="E474" s="84"/>
      <c r="F474" s="84"/>
      <c r="G474" s="238"/>
      <c r="H474" s="238"/>
      <c r="I474" s="238"/>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row>
    <row r="475" ht="13.5" customHeight="1">
      <c r="A475" s="238"/>
      <c r="B475" s="238"/>
      <c r="C475" s="238"/>
      <c r="D475" s="238"/>
      <c r="E475" s="84"/>
      <c r="F475" s="84"/>
      <c r="G475" s="238"/>
      <c r="H475" s="238"/>
      <c r="I475" s="238"/>
      <c r="J475" s="238"/>
      <c r="K475" s="238"/>
      <c r="L475" s="238"/>
      <c r="M475" s="238"/>
      <c r="N475" s="238"/>
      <c r="O475" s="238"/>
      <c r="P475" s="238"/>
      <c r="Q475" s="238"/>
      <c r="R475" s="238"/>
      <c r="S475" s="238"/>
      <c r="T475" s="238"/>
      <c r="U475" s="238"/>
      <c r="V475" s="238"/>
      <c r="W475" s="238"/>
      <c r="X475" s="238"/>
      <c r="Y475" s="238"/>
      <c r="Z475" s="238"/>
      <c r="AA475" s="238"/>
      <c r="AB475" s="238"/>
      <c r="AC475" s="238"/>
      <c r="AD475" s="238"/>
      <c r="AE475" s="238"/>
      <c r="AF475" s="238"/>
      <c r="AG475" s="238"/>
      <c r="AH475" s="238"/>
    </row>
    <row r="476" ht="13.5" customHeight="1">
      <c r="A476" s="238"/>
      <c r="B476" s="238"/>
      <c r="C476" s="238"/>
      <c r="D476" s="238"/>
      <c r="E476" s="84"/>
      <c r="F476" s="84"/>
      <c r="G476" s="238"/>
      <c r="H476" s="238"/>
      <c r="I476" s="238"/>
      <c r="J476" s="238"/>
      <c r="K476" s="238"/>
      <c r="L476" s="238"/>
      <c r="M476" s="238"/>
      <c r="N476" s="238"/>
      <c r="O476" s="238"/>
      <c r="P476" s="238"/>
      <c r="Q476" s="238"/>
      <c r="R476" s="238"/>
      <c r="S476" s="238"/>
      <c r="T476" s="238"/>
      <c r="U476" s="238"/>
      <c r="V476" s="238"/>
      <c r="W476" s="238"/>
      <c r="X476" s="238"/>
      <c r="Y476" s="238"/>
      <c r="Z476" s="238"/>
      <c r="AA476" s="238"/>
      <c r="AB476" s="238"/>
      <c r="AC476" s="238"/>
      <c r="AD476" s="238"/>
      <c r="AE476" s="238"/>
      <c r="AF476" s="238"/>
      <c r="AG476" s="238"/>
      <c r="AH476" s="238"/>
    </row>
    <row r="477" ht="13.5" customHeight="1">
      <c r="A477" s="238"/>
      <c r="B477" s="238"/>
      <c r="C477" s="238"/>
      <c r="D477" s="238"/>
      <c r="E477" s="84"/>
      <c r="F477" s="84"/>
      <c r="G477" s="238"/>
      <c r="H477" s="238"/>
      <c r="I477" s="238"/>
      <c r="J477" s="238"/>
      <c r="K477" s="238"/>
      <c r="L477" s="238"/>
      <c r="M477" s="238"/>
      <c r="N477" s="238"/>
      <c r="O477" s="238"/>
      <c r="P477" s="238"/>
      <c r="Q477" s="238"/>
      <c r="R477" s="238"/>
      <c r="S477" s="238"/>
      <c r="T477" s="238"/>
      <c r="U477" s="238"/>
      <c r="V477" s="238"/>
      <c r="W477" s="238"/>
      <c r="X477" s="238"/>
      <c r="Y477" s="238"/>
      <c r="Z477" s="238"/>
      <c r="AA477" s="238"/>
      <c r="AB477" s="238"/>
      <c r="AC477" s="238"/>
      <c r="AD477" s="238"/>
      <c r="AE477" s="238"/>
      <c r="AF477" s="238"/>
      <c r="AG477" s="238"/>
      <c r="AH477" s="238"/>
    </row>
    <row r="478" ht="13.5" customHeight="1">
      <c r="A478" s="238"/>
      <c r="B478" s="238"/>
      <c r="C478" s="238"/>
      <c r="D478" s="238"/>
      <c r="E478" s="84"/>
      <c r="F478" s="84"/>
      <c r="G478" s="238"/>
      <c r="H478" s="238"/>
      <c r="I478" s="238"/>
      <c r="J478" s="238"/>
      <c r="K478" s="238"/>
      <c r="L478" s="238"/>
      <c r="M478" s="238"/>
      <c r="N478" s="238"/>
      <c r="O478" s="238"/>
      <c r="P478" s="238"/>
      <c r="Q478" s="238"/>
      <c r="R478" s="238"/>
      <c r="S478" s="238"/>
      <c r="T478" s="238"/>
      <c r="U478" s="238"/>
      <c r="V478" s="238"/>
      <c r="W478" s="238"/>
      <c r="X478" s="238"/>
      <c r="Y478" s="238"/>
      <c r="Z478" s="238"/>
      <c r="AA478" s="238"/>
      <c r="AB478" s="238"/>
      <c r="AC478" s="238"/>
      <c r="AD478" s="238"/>
      <c r="AE478" s="238"/>
      <c r="AF478" s="238"/>
      <c r="AG478" s="238"/>
      <c r="AH478" s="238"/>
    </row>
    <row r="479" ht="13.5" customHeight="1">
      <c r="A479" s="238"/>
      <c r="B479" s="238"/>
      <c r="C479" s="238"/>
      <c r="D479" s="238"/>
      <c r="E479" s="84"/>
      <c r="F479" s="84"/>
      <c r="G479" s="238"/>
      <c r="H479" s="238"/>
      <c r="I479" s="238"/>
      <c r="J479" s="238"/>
      <c r="K479" s="238"/>
      <c r="L479" s="238"/>
      <c r="M479" s="238"/>
      <c r="N479" s="238"/>
      <c r="O479" s="238"/>
      <c r="P479" s="238"/>
      <c r="Q479" s="238"/>
      <c r="R479" s="238"/>
      <c r="S479" s="238"/>
      <c r="T479" s="238"/>
      <c r="U479" s="238"/>
      <c r="V479" s="238"/>
      <c r="W479" s="238"/>
      <c r="X479" s="238"/>
      <c r="Y479" s="238"/>
      <c r="Z479" s="238"/>
      <c r="AA479" s="238"/>
      <c r="AB479" s="238"/>
      <c r="AC479" s="238"/>
      <c r="AD479" s="238"/>
      <c r="AE479" s="238"/>
      <c r="AF479" s="238"/>
      <c r="AG479" s="238"/>
      <c r="AH479" s="238"/>
    </row>
    <row r="480" ht="13.5" customHeight="1">
      <c r="A480" s="238"/>
      <c r="B480" s="238"/>
      <c r="C480" s="238"/>
      <c r="D480" s="238"/>
      <c r="E480" s="84"/>
      <c r="F480" s="84"/>
      <c r="G480" s="238"/>
      <c r="H480" s="238"/>
      <c r="I480" s="238"/>
      <c r="J480" s="238"/>
      <c r="K480" s="238"/>
      <c r="L480" s="238"/>
      <c r="M480" s="238"/>
      <c r="N480" s="238"/>
      <c r="O480" s="238"/>
      <c r="P480" s="238"/>
      <c r="Q480" s="238"/>
      <c r="R480" s="238"/>
      <c r="S480" s="238"/>
      <c r="T480" s="238"/>
      <c r="U480" s="238"/>
      <c r="V480" s="238"/>
      <c r="W480" s="238"/>
      <c r="X480" s="238"/>
      <c r="Y480" s="238"/>
      <c r="Z480" s="238"/>
      <c r="AA480" s="238"/>
      <c r="AB480" s="238"/>
      <c r="AC480" s="238"/>
      <c r="AD480" s="238"/>
      <c r="AE480" s="238"/>
      <c r="AF480" s="238"/>
      <c r="AG480" s="238"/>
      <c r="AH480" s="238"/>
    </row>
    <row r="481" ht="13.5" customHeight="1">
      <c r="A481" s="238"/>
      <c r="B481" s="238"/>
      <c r="C481" s="238"/>
      <c r="D481" s="238"/>
      <c r="E481" s="84"/>
      <c r="F481" s="84"/>
      <c r="G481" s="238"/>
      <c r="H481" s="238"/>
      <c r="I481" s="238"/>
      <c r="J481" s="238"/>
      <c r="K481" s="238"/>
      <c r="L481" s="238"/>
      <c r="M481" s="238"/>
      <c r="N481" s="238"/>
      <c r="O481" s="238"/>
      <c r="P481" s="238"/>
      <c r="Q481" s="238"/>
      <c r="R481" s="238"/>
      <c r="S481" s="238"/>
      <c r="T481" s="238"/>
      <c r="U481" s="238"/>
      <c r="V481" s="238"/>
      <c r="W481" s="238"/>
      <c r="X481" s="238"/>
      <c r="Y481" s="238"/>
      <c r="Z481" s="238"/>
      <c r="AA481" s="238"/>
      <c r="AB481" s="238"/>
      <c r="AC481" s="238"/>
      <c r="AD481" s="238"/>
      <c r="AE481" s="238"/>
      <c r="AF481" s="238"/>
      <c r="AG481" s="238"/>
      <c r="AH481" s="238"/>
    </row>
    <row r="482" ht="13.5" customHeight="1">
      <c r="A482" s="238"/>
      <c r="B482" s="238"/>
      <c r="C482" s="238"/>
      <c r="D482" s="238"/>
      <c r="E482" s="84"/>
      <c r="F482" s="84"/>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row>
    <row r="483" ht="13.5" customHeight="1">
      <c r="A483" s="238"/>
      <c r="B483" s="238"/>
      <c r="C483" s="238"/>
      <c r="D483" s="238"/>
      <c r="E483" s="84"/>
      <c r="F483" s="84"/>
      <c r="G483" s="238"/>
      <c r="H483" s="238"/>
      <c r="I483" s="238"/>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row>
    <row r="484" ht="13.5" customHeight="1">
      <c r="A484" s="238"/>
      <c r="B484" s="238"/>
      <c r="C484" s="238"/>
      <c r="D484" s="238"/>
      <c r="E484" s="84"/>
      <c r="F484" s="84"/>
      <c r="G484" s="238"/>
      <c r="H484" s="238"/>
      <c r="I484" s="238"/>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row>
    <row r="485" ht="13.5" customHeight="1">
      <c r="A485" s="238"/>
      <c r="B485" s="238"/>
      <c r="C485" s="238"/>
      <c r="D485" s="238"/>
      <c r="E485" s="84"/>
      <c r="F485" s="84"/>
      <c r="G485" s="238"/>
      <c r="H485" s="238"/>
      <c r="I485" s="238"/>
      <c r="J485" s="238"/>
      <c r="K485" s="238"/>
      <c r="L485" s="238"/>
      <c r="M485" s="238"/>
      <c r="N485" s="238"/>
      <c r="O485" s="238"/>
      <c r="P485" s="238"/>
      <c r="Q485" s="238"/>
      <c r="R485" s="238"/>
      <c r="S485" s="238"/>
      <c r="T485" s="238"/>
      <c r="U485" s="238"/>
      <c r="V485" s="238"/>
      <c r="W485" s="238"/>
      <c r="X485" s="238"/>
      <c r="Y485" s="238"/>
      <c r="Z485" s="238"/>
      <c r="AA485" s="238"/>
      <c r="AB485" s="238"/>
      <c r="AC485" s="238"/>
      <c r="AD485" s="238"/>
      <c r="AE485" s="238"/>
      <c r="AF485" s="238"/>
      <c r="AG485" s="238"/>
      <c r="AH485" s="238"/>
    </row>
    <row r="486" ht="13.5" customHeight="1">
      <c r="A486" s="238"/>
      <c r="B486" s="238"/>
      <c r="C486" s="238"/>
      <c r="D486" s="238"/>
      <c r="E486" s="84"/>
      <c r="F486" s="84"/>
      <c r="G486" s="238"/>
      <c r="H486" s="238"/>
      <c r="I486" s="238"/>
      <c r="J486" s="238"/>
      <c r="K486" s="238"/>
      <c r="L486" s="238"/>
      <c r="M486" s="238"/>
      <c r="N486" s="238"/>
      <c r="O486" s="238"/>
      <c r="P486" s="238"/>
      <c r="Q486" s="238"/>
      <c r="R486" s="238"/>
      <c r="S486" s="238"/>
      <c r="T486" s="238"/>
      <c r="U486" s="238"/>
      <c r="V486" s="238"/>
      <c r="W486" s="238"/>
      <c r="X486" s="238"/>
      <c r="Y486" s="238"/>
      <c r="Z486" s="238"/>
      <c r="AA486" s="238"/>
      <c r="AB486" s="238"/>
      <c r="AC486" s="238"/>
      <c r="AD486" s="238"/>
      <c r="AE486" s="238"/>
      <c r="AF486" s="238"/>
      <c r="AG486" s="238"/>
      <c r="AH486" s="238"/>
    </row>
    <row r="487" ht="13.5" customHeight="1">
      <c r="A487" s="238"/>
      <c r="B487" s="238"/>
      <c r="C487" s="238"/>
      <c r="D487" s="238"/>
      <c r="E487" s="84"/>
      <c r="F487" s="84"/>
      <c r="G487" s="238"/>
      <c r="H487" s="238"/>
      <c r="I487" s="238"/>
      <c r="J487" s="238"/>
      <c r="K487" s="238"/>
      <c r="L487" s="238"/>
      <c r="M487" s="238"/>
      <c r="N487" s="238"/>
      <c r="O487" s="238"/>
      <c r="P487" s="238"/>
      <c r="Q487" s="238"/>
      <c r="R487" s="238"/>
      <c r="S487" s="238"/>
      <c r="T487" s="238"/>
      <c r="U487" s="238"/>
      <c r="V487" s="238"/>
      <c r="W487" s="238"/>
      <c r="X487" s="238"/>
      <c r="Y487" s="238"/>
      <c r="Z487" s="238"/>
      <c r="AA487" s="238"/>
      <c r="AB487" s="238"/>
      <c r="AC487" s="238"/>
      <c r="AD487" s="238"/>
      <c r="AE487" s="238"/>
      <c r="AF487" s="238"/>
      <c r="AG487" s="238"/>
      <c r="AH487" s="238"/>
    </row>
    <row r="488" ht="13.5" customHeight="1">
      <c r="A488" s="238"/>
      <c r="B488" s="238"/>
      <c r="C488" s="238"/>
      <c r="D488" s="238"/>
      <c r="E488" s="84"/>
      <c r="F488" s="84"/>
      <c r="G488" s="238"/>
      <c r="H488" s="238"/>
      <c r="I488" s="238"/>
      <c r="J488" s="238"/>
      <c r="K488" s="238"/>
      <c r="L488" s="238"/>
      <c r="M488" s="238"/>
      <c r="N488" s="238"/>
      <c r="O488" s="238"/>
      <c r="P488" s="238"/>
      <c r="Q488" s="238"/>
      <c r="R488" s="238"/>
      <c r="S488" s="238"/>
      <c r="T488" s="238"/>
      <c r="U488" s="238"/>
      <c r="V488" s="238"/>
      <c r="W488" s="238"/>
      <c r="X488" s="238"/>
      <c r="Y488" s="238"/>
      <c r="Z488" s="238"/>
      <c r="AA488" s="238"/>
      <c r="AB488" s="238"/>
      <c r="AC488" s="238"/>
      <c r="AD488" s="238"/>
      <c r="AE488" s="238"/>
      <c r="AF488" s="238"/>
      <c r="AG488" s="238"/>
      <c r="AH488" s="238"/>
    </row>
    <row r="489" ht="13.5" customHeight="1">
      <c r="A489" s="238"/>
      <c r="B489" s="238"/>
      <c r="C489" s="238"/>
      <c r="D489" s="238"/>
      <c r="E489" s="84"/>
      <c r="F489" s="84"/>
      <c r="G489" s="238"/>
      <c r="H489" s="238"/>
      <c r="I489" s="238"/>
      <c r="J489" s="238"/>
      <c r="K489" s="238"/>
      <c r="L489" s="238"/>
      <c r="M489" s="238"/>
      <c r="N489" s="238"/>
      <c r="O489" s="238"/>
      <c r="P489" s="238"/>
      <c r="Q489" s="238"/>
      <c r="R489" s="238"/>
      <c r="S489" s="238"/>
      <c r="T489" s="238"/>
      <c r="U489" s="238"/>
      <c r="V489" s="238"/>
      <c r="W489" s="238"/>
      <c r="X489" s="238"/>
      <c r="Y489" s="238"/>
      <c r="Z489" s="238"/>
      <c r="AA489" s="238"/>
      <c r="AB489" s="238"/>
      <c r="AC489" s="238"/>
      <c r="AD489" s="238"/>
      <c r="AE489" s="238"/>
      <c r="AF489" s="238"/>
      <c r="AG489" s="238"/>
      <c r="AH489" s="238"/>
    </row>
    <row r="490" ht="13.5" customHeight="1">
      <c r="A490" s="238"/>
      <c r="B490" s="238"/>
      <c r="C490" s="238"/>
      <c r="D490" s="238"/>
      <c r="E490" s="84"/>
      <c r="F490" s="84"/>
      <c r="G490" s="238"/>
      <c r="H490" s="238"/>
      <c r="I490" s="238"/>
      <c r="J490" s="238"/>
      <c r="K490" s="238"/>
      <c r="L490" s="238"/>
      <c r="M490" s="238"/>
      <c r="N490" s="238"/>
      <c r="O490" s="238"/>
      <c r="P490" s="238"/>
      <c r="Q490" s="238"/>
      <c r="R490" s="238"/>
      <c r="S490" s="238"/>
      <c r="T490" s="238"/>
      <c r="U490" s="238"/>
      <c r="V490" s="238"/>
      <c r="W490" s="238"/>
      <c r="X490" s="238"/>
      <c r="Y490" s="238"/>
      <c r="Z490" s="238"/>
      <c r="AA490" s="238"/>
      <c r="AB490" s="238"/>
      <c r="AC490" s="238"/>
      <c r="AD490" s="238"/>
      <c r="AE490" s="238"/>
      <c r="AF490" s="238"/>
      <c r="AG490" s="238"/>
      <c r="AH490" s="238"/>
    </row>
    <row r="491" ht="13.5" customHeight="1">
      <c r="A491" s="238"/>
      <c r="B491" s="238"/>
      <c r="C491" s="238"/>
      <c r="D491" s="238"/>
      <c r="E491" s="84"/>
      <c r="F491" s="84"/>
      <c r="G491" s="238"/>
      <c r="H491" s="238"/>
      <c r="I491" s="238"/>
      <c r="J491" s="238"/>
      <c r="K491" s="238"/>
      <c r="L491" s="238"/>
      <c r="M491" s="238"/>
      <c r="N491" s="238"/>
      <c r="O491" s="238"/>
      <c r="P491" s="238"/>
      <c r="Q491" s="238"/>
      <c r="R491" s="238"/>
      <c r="S491" s="238"/>
      <c r="T491" s="238"/>
      <c r="U491" s="238"/>
      <c r="V491" s="238"/>
      <c r="W491" s="238"/>
      <c r="X491" s="238"/>
      <c r="Y491" s="238"/>
      <c r="Z491" s="238"/>
      <c r="AA491" s="238"/>
      <c r="AB491" s="238"/>
      <c r="AC491" s="238"/>
      <c r="AD491" s="238"/>
      <c r="AE491" s="238"/>
      <c r="AF491" s="238"/>
      <c r="AG491" s="238"/>
      <c r="AH491" s="238"/>
    </row>
    <row r="492" ht="13.5" customHeight="1">
      <c r="A492" s="238"/>
      <c r="B492" s="238"/>
      <c r="C492" s="238"/>
      <c r="D492" s="238"/>
      <c r="E492" s="84"/>
      <c r="F492" s="84"/>
      <c r="G492" s="238"/>
      <c r="H492" s="238"/>
      <c r="I492" s="238"/>
      <c r="J492" s="238"/>
      <c r="K492" s="238"/>
      <c r="L492" s="238"/>
      <c r="M492" s="238"/>
      <c r="N492" s="238"/>
      <c r="O492" s="238"/>
      <c r="P492" s="238"/>
      <c r="Q492" s="238"/>
      <c r="R492" s="238"/>
      <c r="S492" s="238"/>
      <c r="T492" s="238"/>
      <c r="U492" s="238"/>
      <c r="V492" s="238"/>
      <c r="W492" s="238"/>
      <c r="X492" s="238"/>
      <c r="Y492" s="238"/>
      <c r="Z492" s="238"/>
      <c r="AA492" s="238"/>
      <c r="AB492" s="238"/>
      <c r="AC492" s="238"/>
      <c r="AD492" s="238"/>
      <c r="AE492" s="238"/>
      <c r="AF492" s="238"/>
      <c r="AG492" s="238"/>
      <c r="AH492" s="238"/>
    </row>
    <row r="493" ht="13.5" customHeight="1">
      <c r="A493" s="238"/>
      <c r="B493" s="238"/>
      <c r="C493" s="238"/>
      <c r="D493" s="238"/>
      <c r="E493" s="84"/>
      <c r="F493" s="84"/>
      <c r="G493" s="238"/>
      <c r="H493" s="238"/>
      <c r="I493" s="238"/>
      <c r="J493" s="238"/>
      <c r="K493" s="238"/>
      <c r="L493" s="238"/>
      <c r="M493" s="238"/>
      <c r="N493" s="238"/>
      <c r="O493" s="238"/>
      <c r="P493" s="238"/>
      <c r="Q493" s="238"/>
      <c r="R493" s="238"/>
      <c r="S493" s="238"/>
      <c r="T493" s="238"/>
      <c r="U493" s="238"/>
      <c r="V493" s="238"/>
      <c r="W493" s="238"/>
      <c r="X493" s="238"/>
      <c r="Y493" s="238"/>
      <c r="Z493" s="238"/>
      <c r="AA493" s="238"/>
      <c r="AB493" s="238"/>
      <c r="AC493" s="238"/>
      <c r="AD493" s="238"/>
      <c r="AE493" s="238"/>
      <c r="AF493" s="238"/>
      <c r="AG493" s="238"/>
      <c r="AH493" s="238"/>
    </row>
    <row r="494" ht="13.5" customHeight="1">
      <c r="A494" s="238"/>
      <c r="B494" s="238"/>
      <c r="C494" s="238"/>
      <c r="D494" s="238"/>
      <c r="E494" s="84"/>
      <c r="F494" s="84"/>
      <c r="G494" s="238"/>
      <c r="H494" s="238"/>
      <c r="I494" s="238"/>
      <c r="J494" s="238"/>
      <c r="K494" s="238"/>
      <c r="L494" s="238"/>
      <c r="M494" s="238"/>
      <c r="N494" s="238"/>
      <c r="O494" s="238"/>
      <c r="P494" s="238"/>
      <c r="Q494" s="238"/>
      <c r="R494" s="238"/>
      <c r="S494" s="238"/>
      <c r="T494" s="238"/>
      <c r="U494" s="238"/>
      <c r="V494" s="238"/>
      <c r="W494" s="238"/>
      <c r="X494" s="238"/>
      <c r="Y494" s="238"/>
      <c r="Z494" s="238"/>
      <c r="AA494" s="238"/>
      <c r="AB494" s="238"/>
      <c r="AC494" s="238"/>
      <c r="AD494" s="238"/>
      <c r="AE494" s="238"/>
      <c r="AF494" s="238"/>
      <c r="AG494" s="238"/>
      <c r="AH494" s="238"/>
    </row>
    <row r="495" ht="13.5" customHeight="1">
      <c r="A495" s="238"/>
      <c r="B495" s="238"/>
      <c r="C495" s="238"/>
      <c r="D495" s="238"/>
      <c r="E495" s="84"/>
      <c r="F495" s="84"/>
      <c r="G495" s="238"/>
      <c r="H495" s="238"/>
      <c r="I495" s="238"/>
      <c r="J495" s="238"/>
      <c r="K495" s="238"/>
      <c r="L495" s="238"/>
      <c r="M495" s="238"/>
      <c r="N495" s="238"/>
      <c r="O495" s="238"/>
      <c r="P495" s="238"/>
      <c r="Q495" s="238"/>
      <c r="R495" s="238"/>
      <c r="S495" s="238"/>
      <c r="T495" s="238"/>
      <c r="U495" s="238"/>
      <c r="V495" s="238"/>
      <c r="W495" s="238"/>
      <c r="X495" s="238"/>
      <c r="Y495" s="238"/>
      <c r="Z495" s="238"/>
      <c r="AA495" s="238"/>
      <c r="AB495" s="238"/>
      <c r="AC495" s="238"/>
      <c r="AD495" s="238"/>
      <c r="AE495" s="238"/>
      <c r="AF495" s="238"/>
      <c r="AG495" s="238"/>
      <c r="AH495" s="238"/>
    </row>
    <row r="496" ht="13.5" customHeight="1">
      <c r="A496" s="238"/>
      <c r="B496" s="238"/>
      <c r="C496" s="238"/>
      <c r="D496" s="238"/>
      <c r="E496" s="84"/>
      <c r="F496" s="84"/>
      <c r="G496" s="238"/>
      <c r="H496" s="238"/>
      <c r="I496" s="238"/>
      <c r="J496" s="238"/>
      <c r="K496" s="238"/>
      <c r="L496" s="238"/>
      <c r="M496" s="238"/>
      <c r="N496" s="238"/>
      <c r="O496" s="238"/>
      <c r="P496" s="238"/>
      <c r="Q496" s="238"/>
      <c r="R496" s="238"/>
      <c r="S496" s="238"/>
      <c r="T496" s="238"/>
      <c r="U496" s="238"/>
      <c r="V496" s="238"/>
      <c r="W496" s="238"/>
      <c r="X496" s="238"/>
      <c r="Y496" s="238"/>
      <c r="Z496" s="238"/>
      <c r="AA496" s="238"/>
      <c r="AB496" s="238"/>
      <c r="AC496" s="238"/>
      <c r="AD496" s="238"/>
      <c r="AE496" s="238"/>
      <c r="AF496" s="238"/>
      <c r="AG496" s="238"/>
      <c r="AH496" s="238"/>
    </row>
    <row r="497" ht="13.5" customHeight="1">
      <c r="A497" s="238"/>
      <c r="B497" s="238"/>
      <c r="C497" s="238"/>
      <c r="D497" s="238"/>
      <c r="E497" s="84"/>
      <c r="F497" s="84"/>
      <c r="G497" s="238"/>
      <c r="H497" s="238"/>
      <c r="I497" s="238"/>
      <c r="J497" s="238"/>
      <c r="K497" s="238"/>
      <c r="L497" s="238"/>
      <c r="M497" s="238"/>
      <c r="N497" s="238"/>
      <c r="O497" s="238"/>
      <c r="P497" s="238"/>
      <c r="Q497" s="238"/>
      <c r="R497" s="238"/>
      <c r="S497" s="238"/>
      <c r="T497" s="238"/>
      <c r="U497" s="238"/>
      <c r="V497" s="238"/>
      <c r="W497" s="238"/>
      <c r="X497" s="238"/>
      <c r="Y497" s="238"/>
      <c r="Z497" s="238"/>
      <c r="AA497" s="238"/>
      <c r="AB497" s="238"/>
      <c r="AC497" s="238"/>
      <c r="AD497" s="238"/>
      <c r="AE497" s="238"/>
      <c r="AF497" s="238"/>
      <c r="AG497" s="238"/>
      <c r="AH497" s="238"/>
    </row>
    <row r="498" ht="13.5" customHeight="1">
      <c r="A498" s="238"/>
      <c r="B498" s="238"/>
      <c r="C498" s="238"/>
      <c r="D498" s="238"/>
      <c r="E498" s="84"/>
      <c r="F498" s="84"/>
      <c r="G498" s="238"/>
      <c r="H498" s="238"/>
      <c r="I498" s="238"/>
      <c r="J498" s="238"/>
      <c r="K498" s="238"/>
      <c r="L498" s="238"/>
      <c r="M498" s="238"/>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row>
    <row r="499" ht="13.5" customHeight="1">
      <c r="A499" s="238"/>
      <c r="B499" s="238"/>
      <c r="C499" s="238"/>
      <c r="D499" s="238"/>
      <c r="E499" s="84"/>
      <c r="F499" s="84"/>
      <c r="G499" s="238"/>
      <c r="H499" s="238"/>
      <c r="I499" s="238"/>
      <c r="J499" s="238"/>
      <c r="K499" s="238"/>
      <c r="L499" s="238"/>
      <c r="M499" s="238"/>
      <c r="N499" s="238"/>
      <c r="O499" s="238"/>
      <c r="P499" s="238"/>
      <c r="Q499" s="238"/>
      <c r="R499" s="238"/>
      <c r="S499" s="238"/>
      <c r="T499" s="238"/>
      <c r="U499" s="238"/>
      <c r="V499" s="238"/>
      <c r="W499" s="238"/>
      <c r="X499" s="238"/>
      <c r="Y499" s="238"/>
      <c r="Z499" s="238"/>
      <c r="AA499" s="238"/>
      <c r="AB499" s="238"/>
      <c r="AC499" s="238"/>
      <c r="AD499" s="238"/>
      <c r="AE499" s="238"/>
      <c r="AF499" s="238"/>
      <c r="AG499" s="238"/>
      <c r="AH499" s="238"/>
    </row>
    <row r="500" ht="13.5" customHeight="1">
      <c r="A500" s="238"/>
      <c r="B500" s="238"/>
      <c r="C500" s="238"/>
      <c r="D500" s="238"/>
      <c r="E500" s="84"/>
      <c r="F500" s="84"/>
      <c r="G500" s="238"/>
      <c r="H500" s="238"/>
      <c r="I500" s="238"/>
      <c r="J500" s="238"/>
      <c r="K500" s="238"/>
      <c r="L500" s="238"/>
      <c r="M500" s="238"/>
      <c r="N500" s="238"/>
      <c r="O500" s="238"/>
      <c r="P500" s="238"/>
      <c r="Q500" s="238"/>
      <c r="R500" s="238"/>
      <c r="S500" s="238"/>
      <c r="T500" s="238"/>
      <c r="U500" s="238"/>
      <c r="V500" s="238"/>
      <c r="W500" s="238"/>
      <c r="X500" s="238"/>
      <c r="Y500" s="238"/>
      <c r="Z500" s="238"/>
      <c r="AA500" s="238"/>
      <c r="AB500" s="238"/>
      <c r="AC500" s="238"/>
      <c r="AD500" s="238"/>
      <c r="AE500" s="238"/>
      <c r="AF500" s="238"/>
      <c r="AG500" s="238"/>
      <c r="AH500" s="238"/>
    </row>
    <row r="501" ht="13.5" customHeight="1">
      <c r="A501" s="238"/>
      <c r="B501" s="238"/>
      <c r="C501" s="238"/>
      <c r="D501" s="238"/>
      <c r="E501" s="84"/>
      <c r="F501" s="84"/>
      <c r="G501" s="238"/>
      <c r="H501" s="238"/>
      <c r="I501" s="238"/>
      <c r="J501" s="238"/>
      <c r="K501" s="238"/>
      <c r="L501" s="238"/>
      <c r="M501" s="238"/>
      <c r="N501" s="238"/>
      <c r="O501" s="238"/>
      <c r="P501" s="238"/>
      <c r="Q501" s="238"/>
      <c r="R501" s="238"/>
      <c r="S501" s="238"/>
      <c r="T501" s="238"/>
      <c r="U501" s="238"/>
      <c r="V501" s="238"/>
      <c r="W501" s="238"/>
      <c r="X501" s="238"/>
      <c r="Y501" s="238"/>
      <c r="Z501" s="238"/>
      <c r="AA501" s="238"/>
      <c r="AB501" s="238"/>
      <c r="AC501" s="238"/>
      <c r="AD501" s="238"/>
      <c r="AE501" s="238"/>
      <c r="AF501" s="238"/>
      <c r="AG501" s="238"/>
      <c r="AH501" s="238"/>
    </row>
    <row r="502" ht="13.5" customHeight="1">
      <c r="A502" s="238"/>
      <c r="B502" s="238"/>
      <c r="C502" s="238"/>
      <c r="D502" s="238"/>
      <c r="E502" s="84"/>
      <c r="F502" s="84"/>
      <c r="G502" s="238"/>
      <c r="H502" s="238"/>
      <c r="I502" s="238"/>
      <c r="J502" s="238"/>
      <c r="K502" s="238"/>
      <c r="L502" s="238"/>
      <c r="M502" s="238"/>
      <c r="N502" s="238"/>
      <c r="O502" s="238"/>
      <c r="P502" s="238"/>
      <c r="Q502" s="238"/>
      <c r="R502" s="238"/>
      <c r="S502" s="238"/>
      <c r="T502" s="238"/>
      <c r="U502" s="238"/>
      <c r="V502" s="238"/>
      <c r="W502" s="238"/>
      <c r="X502" s="238"/>
      <c r="Y502" s="238"/>
      <c r="Z502" s="238"/>
      <c r="AA502" s="238"/>
      <c r="AB502" s="238"/>
      <c r="AC502" s="238"/>
      <c r="AD502" s="238"/>
      <c r="AE502" s="238"/>
      <c r="AF502" s="238"/>
      <c r="AG502" s="238"/>
      <c r="AH502" s="238"/>
    </row>
    <row r="503" ht="13.5" customHeight="1">
      <c r="A503" s="238"/>
      <c r="B503" s="238"/>
      <c r="C503" s="238"/>
      <c r="D503" s="238"/>
      <c r="E503" s="84"/>
      <c r="F503" s="84"/>
      <c r="G503" s="238"/>
      <c r="H503" s="238"/>
      <c r="I503" s="238"/>
      <c r="J503" s="238"/>
      <c r="K503" s="238"/>
      <c r="L503" s="238"/>
      <c r="M503" s="238"/>
      <c r="N503" s="238"/>
      <c r="O503" s="238"/>
      <c r="P503" s="238"/>
      <c r="Q503" s="238"/>
      <c r="R503" s="238"/>
      <c r="S503" s="238"/>
      <c r="T503" s="238"/>
      <c r="U503" s="238"/>
      <c r="V503" s="238"/>
      <c r="W503" s="238"/>
      <c r="X503" s="238"/>
      <c r="Y503" s="238"/>
      <c r="Z503" s="238"/>
      <c r="AA503" s="238"/>
      <c r="AB503" s="238"/>
      <c r="AC503" s="238"/>
      <c r="AD503" s="238"/>
      <c r="AE503" s="238"/>
      <c r="AF503" s="238"/>
      <c r="AG503" s="238"/>
      <c r="AH503" s="238"/>
    </row>
    <row r="504" ht="13.5" customHeight="1">
      <c r="A504" s="238"/>
      <c r="B504" s="238"/>
      <c r="C504" s="238"/>
      <c r="D504" s="238"/>
      <c r="E504" s="84"/>
      <c r="F504" s="84"/>
      <c r="G504" s="238"/>
      <c r="H504" s="238"/>
      <c r="I504" s="238"/>
      <c r="J504" s="238"/>
      <c r="K504" s="238"/>
      <c r="L504" s="238"/>
      <c r="M504" s="238"/>
      <c r="N504" s="238"/>
      <c r="O504" s="238"/>
      <c r="P504" s="238"/>
      <c r="Q504" s="238"/>
      <c r="R504" s="238"/>
      <c r="S504" s="238"/>
      <c r="T504" s="238"/>
      <c r="U504" s="238"/>
      <c r="V504" s="238"/>
      <c r="W504" s="238"/>
      <c r="X504" s="238"/>
      <c r="Y504" s="238"/>
      <c r="Z504" s="238"/>
      <c r="AA504" s="238"/>
      <c r="AB504" s="238"/>
      <c r="AC504" s="238"/>
      <c r="AD504" s="238"/>
      <c r="AE504" s="238"/>
      <c r="AF504" s="238"/>
      <c r="AG504" s="238"/>
      <c r="AH504" s="238"/>
    </row>
    <row r="505" ht="13.5" customHeight="1">
      <c r="A505" s="238"/>
      <c r="B505" s="238"/>
      <c r="C505" s="238"/>
      <c r="D505" s="238"/>
      <c r="E505" s="84"/>
      <c r="F505" s="84"/>
      <c r="G505" s="238"/>
      <c r="H505" s="238"/>
      <c r="I505" s="238"/>
      <c r="J505" s="238"/>
      <c r="K505" s="238"/>
      <c r="L505" s="238"/>
      <c r="M505" s="238"/>
      <c r="N505" s="238"/>
      <c r="O505" s="238"/>
      <c r="P505" s="238"/>
      <c r="Q505" s="238"/>
      <c r="R505" s="238"/>
      <c r="S505" s="238"/>
      <c r="T505" s="238"/>
      <c r="U505" s="238"/>
      <c r="V505" s="238"/>
      <c r="W505" s="238"/>
      <c r="X505" s="238"/>
      <c r="Y505" s="238"/>
      <c r="Z505" s="238"/>
      <c r="AA505" s="238"/>
      <c r="AB505" s="238"/>
      <c r="AC505" s="238"/>
      <c r="AD505" s="238"/>
      <c r="AE505" s="238"/>
      <c r="AF505" s="238"/>
      <c r="AG505" s="238"/>
      <c r="AH505" s="238"/>
    </row>
    <row r="506" ht="13.5" customHeight="1">
      <c r="A506" s="238"/>
      <c r="B506" s="238"/>
      <c r="C506" s="238"/>
      <c r="D506" s="238"/>
      <c r="E506" s="84"/>
      <c r="F506" s="84"/>
      <c r="G506" s="238"/>
      <c r="H506" s="238"/>
      <c r="I506" s="238"/>
      <c r="J506" s="238"/>
      <c r="K506" s="238"/>
      <c r="L506" s="238"/>
      <c r="M506" s="238"/>
      <c r="N506" s="238"/>
      <c r="O506" s="238"/>
      <c r="P506" s="238"/>
      <c r="Q506" s="238"/>
      <c r="R506" s="238"/>
      <c r="S506" s="238"/>
      <c r="T506" s="238"/>
      <c r="U506" s="238"/>
      <c r="V506" s="238"/>
      <c r="W506" s="238"/>
      <c r="X506" s="238"/>
      <c r="Y506" s="238"/>
      <c r="Z506" s="238"/>
      <c r="AA506" s="238"/>
      <c r="AB506" s="238"/>
      <c r="AC506" s="238"/>
      <c r="AD506" s="238"/>
      <c r="AE506" s="238"/>
      <c r="AF506" s="238"/>
      <c r="AG506" s="238"/>
      <c r="AH506" s="238"/>
    </row>
    <row r="507" ht="13.5" customHeight="1">
      <c r="A507" s="238"/>
      <c r="B507" s="238"/>
      <c r="C507" s="238"/>
      <c r="D507" s="238"/>
      <c r="E507" s="84"/>
      <c r="F507" s="84"/>
      <c r="G507" s="238"/>
      <c r="H507" s="238"/>
      <c r="I507" s="238"/>
      <c r="J507" s="238"/>
      <c r="K507" s="238"/>
      <c r="L507" s="238"/>
      <c r="M507" s="238"/>
      <c r="N507" s="238"/>
      <c r="O507" s="238"/>
      <c r="P507" s="238"/>
      <c r="Q507" s="238"/>
      <c r="R507" s="238"/>
      <c r="S507" s="238"/>
      <c r="T507" s="238"/>
      <c r="U507" s="238"/>
      <c r="V507" s="238"/>
      <c r="W507" s="238"/>
      <c r="X507" s="238"/>
      <c r="Y507" s="238"/>
      <c r="Z507" s="238"/>
      <c r="AA507" s="238"/>
      <c r="AB507" s="238"/>
      <c r="AC507" s="238"/>
      <c r="AD507" s="238"/>
      <c r="AE507" s="238"/>
      <c r="AF507" s="238"/>
      <c r="AG507" s="238"/>
      <c r="AH507" s="238"/>
    </row>
    <row r="508" ht="13.5" customHeight="1">
      <c r="A508" s="238"/>
      <c r="B508" s="238"/>
      <c r="C508" s="238"/>
      <c r="D508" s="238"/>
      <c r="E508" s="84"/>
      <c r="F508" s="84"/>
      <c r="G508" s="238"/>
      <c r="H508" s="238"/>
      <c r="I508" s="238"/>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row>
    <row r="509" ht="13.5" customHeight="1">
      <c r="A509" s="238"/>
      <c r="B509" s="238"/>
      <c r="C509" s="238"/>
      <c r="D509" s="238"/>
      <c r="E509" s="84"/>
      <c r="F509" s="84"/>
      <c r="G509" s="238"/>
      <c r="H509" s="238"/>
      <c r="I509" s="238"/>
      <c r="J509" s="238"/>
      <c r="K509" s="238"/>
      <c r="L509" s="238"/>
      <c r="M509" s="238"/>
      <c r="N509" s="238"/>
      <c r="O509" s="238"/>
      <c r="P509" s="238"/>
      <c r="Q509" s="238"/>
      <c r="R509" s="238"/>
      <c r="S509" s="238"/>
      <c r="T509" s="238"/>
      <c r="U509" s="238"/>
      <c r="V509" s="238"/>
      <c r="W509" s="238"/>
      <c r="X509" s="238"/>
      <c r="Y509" s="238"/>
      <c r="Z509" s="238"/>
      <c r="AA509" s="238"/>
      <c r="AB509" s="238"/>
      <c r="AC509" s="238"/>
      <c r="AD509" s="238"/>
      <c r="AE509" s="238"/>
      <c r="AF509" s="238"/>
      <c r="AG509" s="238"/>
      <c r="AH509" s="238"/>
    </row>
    <row r="510" ht="13.5" customHeight="1">
      <c r="A510" s="238"/>
      <c r="B510" s="238"/>
      <c r="C510" s="238"/>
      <c r="D510" s="238"/>
      <c r="E510" s="84"/>
      <c r="F510" s="84"/>
      <c r="G510" s="238"/>
      <c r="H510" s="238"/>
      <c r="I510" s="238"/>
      <c r="J510" s="238"/>
      <c r="K510" s="238"/>
      <c r="L510" s="238"/>
      <c r="M510" s="238"/>
      <c r="N510" s="238"/>
      <c r="O510" s="238"/>
      <c r="P510" s="238"/>
      <c r="Q510" s="238"/>
      <c r="R510" s="238"/>
      <c r="S510" s="238"/>
      <c r="T510" s="238"/>
      <c r="U510" s="238"/>
      <c r="V510" s="238"/>
      <c r="W510" s="238"/>
      <c r="X510" s="238"/>
      <c r="Y510" s="238"/>
      <c r="Z510" s="238"/>
      <c r="AA510" s="238"/>
      <c r="AB510" s="238"/>
      <c r="AC510" s="238"/>
      <c r="AD510" s="238"/>
      <c r="AE510" s="238"/>
      <c r="AF510" s="238"/>
      <c r="AG510" s="238"/>
      <c r="AH510" s="238"/>
    </row>
    <row r="511" ht="13.5" customHeight="1">
      <c r="A511" s="238"/>
      <c r="B511" s="238"/>
      <c r="C511" s="238"/>
      <c r="D511" s="238"/>
      <c r="E511" s="84"/>
      <c r="F511" s="84"/>
      <c r="G511" s="238"/>
      <c r="H511" s="238"/>
      <c r="I511" s="238"/>
      <c r="J511" s="238"/>
      <c r="K511" s="238"/>
      <c r="L511" s="238"/>
      <c r="M511" s="238"/>
      <c r="N511" s="238"/>
      <c r="O511" s="238"/>
      <c r="P511" s="238"/>
      <c r="Q511" s="238"/>
      <c r="R511" s="238"/>
      <c r="S511" s="238"/>
      <c r="T511" s="238"/>
      <c r="U511" s="238"/>
      <c r="V511" s="238"/>
      <c r="W511" s="238"/>
      <c r="X511" s="238"/>
      <c r="Y511" s="238"/>
      <c r="Z511" s="238"/>
      <c r="AA511" s="238"/>
      <c r="AB511" s="238"/>
      <c r="AC511" s="238"/>
      <c r="AD511" s="238"/>
      <c r="AE511" s="238"/>
      <c r="AF511" s="238"/>
      <c r="AG511" s="238"/>
      <c r="AH511" s="238"/>
    </row>
    <row r="512" ht="13.5" customHeight="1">
      <c r="A512" s="238"/>
      <c r="B512" s="238"/>
      <c r="C512" s="238"/>
      <c r="D512" s="238"/>
      <c r="E512" s="84"/>
      <c r="F512" s="84"/>
      <c r="G512" s="238"/>
      <c r="H512" s="238"/>
      <c r="I512" s="238"/>
      <c r="J512" s="238"/>
      <c r="K512" s="238"/>
      <c r="L512" s="238"/>
      <c r="M512" s="238"/>
      <c r="N512" s="238"/>
      <c r="O512" s="238"/>
      <c r="P512" s="238"/>
      <c r="Q512" s="238"/>
      <c r="R512" s="238"/>
      <c r="S512" s="238"/>
      <c r="T512" s="238"/>
      <c r="U512" s="238"/>
      <c r="V512" s="238"/>
      <c r="W512" s="238"/>
      <c r="X512" s="238"/>
      <c r="Y512" s="238"/>
      <c r="Z512" s="238"/>
      <c r="AA512" s="238"/>
      <c r="AB512" s="238"/>
      <c r="AC512" s="238"/>
      <c r="AD512" s="238"/>
      <c r="AE512" s="238"/>
      <c r="AF512" s="238"/>
      <c r="AG512" s="238"/>
      <c r="AH512" s="238"/>
    </row>
    <row r="513" ht="13.5" customHeight="1">
      <c r="A513" s="238"/>
      <c r="B513" s="238"/>
      <c r="C513" s="238"/>
      <c r="D513" s="238"/>
      <c r="E513" s="84"/>
      <c r="F513" s="84"/>
      <c r="G513" s="238"/>
      <c r="H513" s="238"/>
      <c r="I513" s="238"/>
      <c r="J513" s="238"/>
      <c r="K513" s="238"/>
      <c r="L513" s="238"/>
      <c r="M513" s="238"/>
      <c r="N513" s="238"/>
      <c r="O513" s="238"/>
      <c r="P513" s="238"/>
      <c r="Q513" s="238"/>
      <c r="R513" s="238"/>
      <c r="S513" s="238"/>
      <c r="T513" s="238"/>
      <c r="U513" s="238"/>
      <c r="V513" s="238"/>
      <c r="W513" s="238"/>
      <c r="X513" s="238"/>
      <c r="Y513" s="238"/>
      <c r="Z513" s="238"/>
      <c r="AA513" s="238"/>
      <c r="AB513" s="238"/>
      <c r="AC513" s="238"/>
      <c r="AD513" s="238"/>
      <c r="AE513" s="238"/>
      <c r="AF513" s="238"/>
      <c r="AG513" s="238"/>
      <c r="AH513" s="238"/>
    </row>
    <row r="514" ht="13.5" customHeight="1">
      <c r="A514" s="238"/>
      <c r="B514" s="238"/>
      <c r="C514" s="238"/>
      <c r="D514" s="238"/>
      <c r="E514" s="84"/>
      <c r="F514" s="84"/>
      <c r="G514" s="238"/>
      <c r="H514" s="238"/>
      <c r="I514" s="238"/>
      <c r="J514" s="238"/>
      <c r="K514" s="238"/>
      <c r="L514" s="238"/>
      <c r="M514" s="238"/>
      <c r="N514" s="238"/>
      <c r="O514" s="238"/>
      <c r="P514" s="238"/>
      <c r="Q514" s="238"/>
      <c r="R514" s="238"/>
      <c r="S514" s="238"/>
      <c r="T514" s="238"/>
      <c r="U514" s="238"/>
      <c r="V514" s="238"/>
      <c r="W514" s="238"/>
      <c r="X514" s="238"/>
      <c r="Y514" s="238"/>
      <c r="Z514" s="238"/>
      <c r="AA514" s="238"/>
      <c r="AB514" s="238"/>
      <c r="AC514" s="238"/>
      <c r="AD514" s="238"/>
      <c r="AE514" s="238"/>
      <c r="AF514" s="238"/>
      <c r="AG514" s="238"/>
      <c r="AH514" s="238"/>
    </row>
    <row r="515" ht="13.5" customHeight="1">
      <c r="A515" s="238"/>
      <c r="B515" s="238"/>
      <c r="C515" s="238"/>
      <c r="D515" s="238"/>
      <c r="E515" s="84"/>
      <c r="F515" s="84"/>
      <c r="G515" s="238"/>
      <c r="H515" s="238"/>
      <c r="I515" s="238"/>
      <c r="J515" s="238"/>
      <c r="K515" s="238"/>
      <c r="L515" s="238"/>
      <c r="M515" s="238"/>
      <c r="N515" s="238"/>
      <c r="O515" s="238"/>
      <c r="P515" s="238"/>
      <c r="Q515" s="238"/>
      <c r="R515" s="238"/>
      <c r="S515" s="238"/>
      <c r="T515" s="238"/>
      <c r="U515" s="238"/>
      <c r="V515" s="238"/>
      <c r="W515" s="238"/>
      <c r="X515" s="238"/>
      <c r="Y515" s="238"/>
      <c r="Z515" s="238"/>
      <c r="AA515" s="238"/>
      <c r="AB515" s="238"/>
      <c r="AC515" s="238"/>
      <c r="AD515" s="238"/>
      <c r="AE515" s="238"/>
      <c r="AF515" s="238"/>
      <c r="AG515" s="238"/>
      <c r="AH515" s="238"/>
    </row>
    <row r="516" ht="13.5" customHeight="1">
      <c r="A516" s="238"/>
      <c r="B516" s="238"/>
      <c r="C516" s="238"/>
      <c r="D516" s="238"/>
      <c r="E516" s="84"/>
      <c r="F516" s="84"/>
      <c r="G516" s="238"/>
      <c r="H516" s="238"/>
      <c r="I516" s="238"/>
      <c r="J516" s="238"/>
      <c r="K516" s="238"/>
      <c r="L516" s="238"/>
      <c r="M516" s="238"/>
      <c r="N516" s="238"/>
      <c r="O516" s="238"/>
      <c r="P516" s="238"/>
      <c r="Q516" s="238"/>
      <c r="R516" s="238"/>
      <c r="S516" s="238"/>
      <c r="T516" s="238"/>
      <c r="U516" s="238"/>
      <c r="V516" s="238"/>
      <c r="W516" s="238"/>
      <c r="X516" s="238"/>
      <c r="Y516" s="238"/>
      <c r="Z516" s="238"/>
      <c r="AA516" s="238"/>
      <c r="AB516" s="238"/>
      <c r="AC516" s="238"/>
      <c r="AD516" s="238"/>
      <c r="AE516" s="238"/>
      <c r="AF516" s="238"/>
      <c r="AG516" s="238"/>
      <c r="AH516" s="238"/>
    </row>
    <row r="517" ht="13.5" customHeight="1">
      <c r="A517" s="238"/>
      <c r="B517" s="238"/>
      <c r="C517" s="238"/>
      <c r="D517" s="238"/>
      <c r="E517" s="84"/>
      <c r="F517" s="84"/>
      <c r="G517" s="238"/>
      <c r="H517" s="238"/>
      <c r="I517" s="238"/>
      <c r="J517" s="238"/>
      <c r="K517" s="238"/>
      <c r="L517" s="238"/>
      <c r="M517" s="238"/>
      <c r="N517" s="238"/>
      <c r="O517" s="238"/>
      <c r="P517" s="238"/>
      <c r="Q517" s="238"/>
      <c r="R517" s="238"/>
      <c r="S517" s="238"/>
      <c r="T517" s="238"/>
      <c r="U517" s="238"/>
      <c r="V517" s="238"/>
      <c r="W517" s="238"/>
      <c r="X517" s="238"/>
      <c r="Y517" s="238"/>
      <c r="Z517" s="238"/>
      <c r="AA517" s="238"/>
      <c r="AB517" s="238"/>
      <c r="AC517" s="238"/>
      <c r="AD517" s="238"/>
      <c r="AE517" s="238"/>
      <c r="AF517" s="238"/>
      <c r="AG517" s="238"/>
      <c r="AH517" s="238"/>
    </row>
    <row r="518" ht="13.5" customHeight="1">
      <c r="A518" s="238"/>
      <c r="B518" s="238"/>
      <c r="C518" s="238"/>
      <c r="D518" s="238"/>
      <c r="E518" s="84"/>
      <c r="F518" s="84"/>
      <c r="G518" s="238"/>
      <c r="H518" s="238"/>
      <c r="I518" s="238"/>
      <c r="J518" s="238"/>
      <c r="K518" s="238"/>
      <c r="L518" s="238"/>
      <c r="M518" s="238"/>
      <c r="N518" s="238"/>
      <c r="O518" s="238"/>
      <c r="P518" s="238"/>
      <c r="Q518" s="238"/>
      <c r="R518" s="238"/>
      <c r="S518" s="238"/>
      <c r="T518" s="238"/>
      <c r="U518" s="238"/>
      <c r="V518" s="238"/>
      <c r="W518" s="238"/>
      <c r="X518" s="238"/>
      <c r="Y518" s="238"/>
      <c r="Z518" s="238"/>
      <c r="AA518" s="238"/>
      <c r="AB518" s="238"/>
      <c r="AC518" s="238"/>
      <c r="AD518" s="238"/>
      <c r="AE518" s="238"/>
      <c r="AF518" s="238"/>
      <c r="AG518" s="238"/>
      <c r="AH518" s="238"/>
    </row>
    <row r="519" ht="13.5" customHeight="1">
      <c r="A519" s="238"/>
      <c r="B519" s="238"/>
      <c r="C519" s="238"/>
      <c r="D519" s="238"/>
      <c r="E519" s="84"/>
      <c r="F519" s="84"/>
      <c r="G519" s="238"/>
      <c r="H519" s="238"/>
      <c r="I519" s="238"/>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row>
    <row r="520" ht="13.5" customHeight="1">
      <c r="A520" s="238"/>
      <c r="B520" s="238"/>
      <c r="C520" s="238"/>
      <c r="D520" s="238"/>
      <c r="E520" s="84"/>
      <c r="F520" s="84"/>
      <c r="G520" s="238"/>
      <c r="H520" s="238"/>
      <c r="I520" s="238"/>
      <c r="J520" s="238"/>
      <c r="K520" s="238"/>
      <c r="L520" s="238"/>
      <c r="M520" s="238"/>
      <c r="N520" s="238"/>
      <c r="O520" s="238"/>
      <c r="P520" s="238"/>
      <c r="Q520" s="238"/>
      <c r="R520" s="238"/>
      <c r="S520" s="238"/>
      <c r="T520" s="238"/>
      <c r="U520" s="238"/>
      <c r="V520" s="238"/>
      <c r="W520" s="238"/>
      <c r="X520" s="238"/>
      <c r="Y520" s="238"/>
      <c r="Z520" s="238"/>
      <c r="AA520" s="238"/>
      <c r="AB520" s="238"/>
      <c r="AC520" s="238"/>
      <c r="AD520" s="238"/>
      <c r="AE520" s="238"/>
      <c r="AF520" s="238"/>
      <c r="AG520" s="238"/>
      <c r="AH520" s="238"/>
    </row>
    <row r="521" ht="13.5" customHeight="1">
      <c r="A521" s="238"/>
      <c r="B521" s="238"/>
      <c r="C521" s="238"/>
      <c r="D521" s="238"/>
      <c r="E521" s="84"/>
      <c r="F521" s="84"/>
      <c r="G521" s="238"/>
      <c r="H521" s="238"/>
      <c r="I521" s="238"/>
      <c r="J521" s="238"/>
      <c r="K521" s="238"/>
      <c r="L521" s="238"/>
      <c r="M521" s="238"/>
      <c r="N521" s="238"/>
      <c r="O521" s="238"/>
      <c r="P521" s="238"/>
      <c r="Q521" s="238"/>
      <c r="R521" s="238"/>
      <c r="S521" s="238"/>
      <c r="T521" s="238"/>
      <c r="U521" s="238"/>
      <c r="V521" s="238"/>
      <c r="W521" s="238"/>
      <c r="X521" s="238"/>
      <c r="Y521" s="238"/>
      <c r="Z521" s="238"/>
      <c r="AA521" s="238"/>
      <c r="AB521" s="238"/>
      <c r="AC521" s="238"/>
      <c r="AD521" s="238"/>
      <c r="AE521" s="238"/>
      <c r="AF521" s="238"/>
      <c r="AG521" s="238"/>
      <c r="AH521" s="238"/>
    </row>
    <row r="522" ht="13.5" customHeight="1">
      <c r="A522" s="238"/>
      <c r="B522" s="238"/>
      <c r="C522" s="238"/>
      <c r="D522" s="238"/>
      <c r="E522" s="84"/>
      <c r="F522" s="84"/>
      <c r="G522" s="238"/>
      <c r="H522" s="238"/>
      <c r="I522" s="238"/>
      <c r="J522" s="238"/>
      <c r="K522" s="238"/>
      <c r="L522" s="238"/>
      <c r="M522" s="238"/>
      <c r="N522" s="238"/>
      <c r="O522" s="238"/>
      <c r="P522" s="238"/>
      <c r="Q522" s="238"/>
      <c r="R522" s="238"/>
      <c r="S522" s="238"/>
      <c r="T522" s="238"/>
      <c r="U522" s="238"/>
      <c r="V522" s="238"/>
      <c r="W522" s="238"/>
      <c r="X522" s="238"/>
      <c r="Y522" s="238"/>
      <c r="Z522" s="238"/>
      <c r="AA522" s="238"/>
      <c r="AB522" s="238"/>
      <c r="AC522" s="238"/>
      <c r="AD522" s="238"/>
      <c r="AE522" s="238"/>
      <c r="AF522" s="238"/>
      <c r="AG522" s="238"/>
      <c r="AH522" s="238"/>
    </row>
    <row r="523" ht="13.5" customHeight="1">
      <c r="A523" s="238"/>
      <c r="B523" s="238"/>
      <c r="C523" s="238"/>
      <c r="D523" s="238"/>
      <c r="E523" s="84"/>
      <c r="F523" s="84"/>
      <c r="G523" s="238"/>
      <c r="H523" s="238"/>
      <c r="I523" s="238"/>
      <c r="J523" s="238"/>
      <c r="K523" s="238"/>
      <c r="L523" s="238"/>
      <c r="M523" s="238"/>
      <c r="N523" s="238"/>
      <c r="O523" s="238"/>
      <c r="P523" s="238"/>
      <c r="Q523" s="238"/>
      <c r="R523" s="238"/>
      <c r="S523" s="238"/>
      <c r="T523" s="238"/>
      <c r="U523" s="238"/>
      <c r="V523" s="238"/>
      <c r="W523" s="238"/>
      <c r="X523" s="238"/>
      <c r="Y523" s="238"/>
      <c r="Z523" s="238"/>
      <c r="AA523" s="238"/>
      <c r="AB523" s="238"/>
      <c r="AC523" s="238"/>
      <c r="AD523" s="238"/>
      <c r="AE523" s="238"/>
      <c r="AF523" s="238"/>
      <c r="AG523" s="238"/>
      <c r="AH523" s="238"/>
    </row>
    <row r="524" ht="13.5" customHeight="1">
      <c r="A524" s="238"/>
      <c r="B524" s="238"/>
      <c r="C524" s="238"/>
      <c r="D524" s="238"/>
      <c r="E524" s="84"/>
      <c r="F524" s="84"/>
      <c r="G524" s="238"/>
      <c r="H524" s="238"/>
      <c r="I524" s="238"/>
      <c r="J524" s="238"/>
      <c r="K524" s="238"/>
      <c r="L524" s="238"/>
      <c r="M524" s="238"/>
      <c r="N524" s="238"/>
      <c r="O524" s="238"/>
      <c r="P524" s="238"/>
      <c r="Q524" s="238"/>
      <c r="R524" s="238"/>
      <c r="S524" s="238"/>
      <c r="T524" s="238"/>
      <c r="U524" s="238"/>
      <c r="V524" s="238"/>
      <c r="W524" s="238"/>
      <c r="X524" s="238"/>
      <c r="Y524" s="238"/>
      <c r="Z524" s="238"/>
      <c r="AA524" s="238"/>
      <c r="AB524" s="238"/>
      <c r="AC524" s="238"/>
      <c r="AD524" s="238"/>
      <c r="AE524" s="238"/>
      <c r="AF524" s="238"/>
      <c r="AG524" s="238"/>
      <c r="AH524" s="238"/>
    </row>
    <row r="525" ht="13.5" customHeight="1">
      <c r="A525" s="238"/>
      <c r="B525" s="238"/>
      <c r="C525" s="238"/>
      <c r="D525" s="238"/>
      <c r="E525" s="84"/>
      <c r="F525" s="84"/>
      <c r="G525" s="238"/>
      <c r="H525" s="238"/>
      <c r="I525" s="238"/>
      <c r="J525" s="238"/>
      <c r="K525" s="238"/>
      <c r="L525" s="238"/>
      <c r="M525" s="238"/>
      <c r="N525" s="238"/>
      <c r="O525" s="238"/>
      <c r="P525" s="238"/>
      <c r="Q525" s="238"/>
      <c r="R525" s="238"/>
      <c r="S525" s="238"/>
      <c r="T525" s="238"/>
      <c r="U525" s="238"/>
      <c r="V525" s="238"/>
      <c r="W525" s="238"/>
      <c r="X525" s="238"/>
      <c r="Y525" s="238"/>
      <c r="Z525" s="238"/>
      <c r="AA525" s="238"/>
      <c r="AB525" s="238"/>
      <c r="AC525" s="238"/>
      <c r="AD525" s="238"/>
      <c r="AE525" s="238"/>
      <c r="AF525" s="238"/>
      <c r="AG525" s="238"/>
      <c r="AH525" s="238"/>
    </row>
    <row r="526" ht="13.5" customHeight="1">
      <c r="A526" s="238"/>
      <c r="B526" s="238"/>
      <c r="C526" s="238"/>
      <c r="D526" s="238"/>
      <c r="E526" s="84"/>
      <c r="F526" s="84"/>
      <c r="G526" s="238"/>
      <c r="H526" s="238"/>
      <c r="I526" s="238"/>
      <c r="J526" s="238"/>
      <c r="K526" s="238"/>
      <c r="L526" s="238"/>
      <c r="M526" s="238"/>
      <c r="N526" s="238"/>
      <c r="O526" s="238"/>
      <c r="P526" s="238"/>
      <c r="Q526" s="238"/>
      <c r="R526" s="238"/>
      <c r="S526" s="238"/>
      <c r="T526" s="238"/>
      <c r="U526" s="238"/>
      <c r="V526" s="238"/>
      <c r="W526" s="238"/>
      <c r="X526" s="238"/>
      <c r="Y526" s="238"/>
      <c r="Z526" s="238"/>
      <c r="AA526" s="238"/>
      <c r="AB526" s="238"/>
      <c r="AC526" s="238"/>
      <c r="AD526" s="238"/>
      <c r="AE526" s="238"/>
      <c r="AF526" s="238"/>
      <c r="AG526" s="238"/>
      <c r="AH526" s="238"/>
    </row>
    <row r="527" ht="13.5" customHeight="1">
      <c r="A527" s="238"/>
      <c r="B527" s="238"/>
      <c r="C527" s="238"/>
      <c r="D527" s="238"/>
      <c r="E527" s="84"/>
      <c r="F527" s="84"/>
      <c r="G527" s="238"/>
      <c r="H527" s="238"/>
      <c r="I527" s="238"/>
      <c r="J527" s="238"/>
      <c r="K527" s="238"/>
      <c r="L527" s="238"/>
      <c r="M527" s="238"/>
      <c r="N527" s="238"/>
      <c r="O527" s="238"/>
      <c r="P527" s="238"/>
      <c r="Q527" s="238"/>
      <c r="R527" s="238"/>
      <c r="S527" s="238"/>
      <c r="T527" s="238"/>
      <c r="U527" s="238"/>
      <c r="V527" s="238"/>
      <c r="W527" s="238"/>
      <c r="X527" s="238"/>
      <c r="Y527" s="238"/>
      <c r="Z527" s="238"/>
      <c r="AA527" s="238"/>
      <c r="AB527" s="238"/>
      <c r="AC527" s="238"/>
      <c r="AD527" s="238"/>
      <c r="AE527" s="238"/>
      <c r="AF527" s="238"/>
      <c r="AG527" s="238"/>
      <c r="AH527" s="238"/>
    </row>
    <row r="528" ht="13.5" customHeight="1">
      <c r="A528" s="238"/>
      <c r="B528" s="238"/>
      <c r="C528" s="238"/>
      <c r="D528" s="238"/>
      <c r="E528" s="84"/>
      <c r="F528" s="84"/>
      <c r="G528" s="238"/>
      <c r="H528" s="238"/>
      <c r="I528" s="238"/>
      <c r="J528" s="238"/>
      <c r="K528" s="238"/>
      <c r="L528" s="238"/>
      <c r="M528" s="238"/>
      <c r="N528" s="238"/>
      <c r="O528" s="238"/>
      <c r="P528" s="238"/>
      <c r="Q528" s="238"/>
      <c r="R528" s="238"/>
      <c r="S528" s="238"/>
      <c r="T528" s="238"/>
      <c r="U528" s="238"/>
      <c r="V528" s="238"/>
      <c r="W528" s="238"/>
      <c r="X528" s="238"/>
      <c r="Y528" s="238"/>
      <c r="Z528" s="238"/>
      <c r="AA528" s="238"/>
      <c r="AB528" s="238"/>
      <c r="AC528" s="238"/>
      <c r="AD528" s="238"/>
      <c r="AE528" s="238"/>
      <c r="AF528" s="238"/>
      <c r="AG528" s="238"/>
      <c r="AH528" s="238"/>
    </row>
    <row r="529" ht="13.5" customHeight="1">
      <c r="A529" s="238"/>
      <c r="B529" s="238"/>
      <c r="C529" s="238"/>
      <c r="D529" s="238"/>
      <c r="E529" s="84"/>
      <c r="F529" s="84"/>
      <c r="G529" s="238"/>
      <c r="H529" s="238"/>
      <c r="I529" s="238"/>
      <c r="J529" s="238"/>
      <c r="K529" s="238"/>
      <c r="L529" s="238"/>
      <c r="M529" s="238"/>
      <c r="N529" s="238"/>
      <c r="O529" s="238"/>
      <c r="P529" s="238"/>
      <c r="Q529" s="238"/>
      <c r="R529" s="238"/>
      <c r="S529" s="238"/>
      <c r="T529" s="238"/>
      <c r="U529" s="238"/>
      <c r="V529" s="238"/>
      <c r="W529" s="238"/>
      <c r="X529" s="238"/>
      <c r="Y529" s="238"/>
      <c r="Z529" s="238"/>
      <c r="AA529" s="238"/>
      <c r="AB529" s="238"/>
      <c r="AC529" s="238"/>
      <c r="AD529" s="238"/>
      <c r="AE529" s="238"/>
      <c r="AF529" s="238"/>
      <c r="AG529" s="238"/>
      <c r="AH529" s="238"/>
    </row>
    <row r="530" ht="13.5" customHeight="1">
      <c r="A530" s="238"/>
      <c r="B530" s="238"/>
      <c r="C530" s="238"/>
      <c r="D530" s="238"/>
      <c r="E530" s="84"/>
      <c r="F530" s="84"/>
      <c r="G530" s="238"/>
      <c r="H530" s="238"/>
      <c r="I530" s="238"/>
      <c r="J530" s="238"/>
      <c r="K530" s="238"/>
      <c r="L530" s="238"/>
      <c r="M530" s="238"/>
      <c r="N530" s="238"/>
      <c r="O530" s="238"/>
      <c r="P530" s="238"/>
      <c r="Q530" s="238"/>
      <c r="R530" s="238"/>
      <c r="S530" s="238"/>
      <c r="T530" s="238"/>
      <c r="U530" s="238"/>
      <c r="V530" s="238"/>
      <c r="W530" s="238"/>
      <c r="X530" s="238"/>
      <c r="Y530" s="238"/>
      <c r="Z530" s="238"/>
      <c r="AA530" s="238"/>
      <c r="AB530" s="238"/>
      <c r="AC530" s="238"/>
      <c r="AD530" s="238"/>
      <c r="AE530" s="238"/>
      <c r="AF530" s="238"/>
      <c r="AG530" s="238"/>
      <c r="AH530" s="238"/>
    </row>
    <row r="531" ht="13.5" customHeight="1">
      <c r="A531" s="238"/>
      <c r="B531" s="238"/>
      <c r="C531" s="238"/>
      <c r="D531" s="238"/>
      <c r="E531" s="84"/>
      <c r="F531" s="84"/>
      <c r="G531" s="238"/>
      <c r="H531" s="238"/>
      <c r="I531" s="238"/>
      <c r="J531" s="238"/>
      <c r="K531" s="238"/>
      <c r="L531" s="238"/>
      <c r="M531" s="238"/>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row>
    <row r="532" ht="13.5" customHeight="1">
      <c r="A532" s="238"/>
      <c r="B532" s="238"/>
      <c r="C532" s="238"/>
      <c r="D532" s="238"/>
      <c r="E532" s="84"/>
      <c r="F532" s="84"/>
      <c r="G532" s="238"/>
      <c r="H532" s="238"/>
      <c r="I532" s="238"/>
      <c r="J532" s="238"/>
      <c r="K532" s="238"/>
      <c r="L532" s="238"/>
      <c r="M532" s="238"/>
      <c r="N532" s="238"/>
      <c r="O532" s="238"/>
      <c r="P532" s="238"/>
      <c r="Q532" s="238"/>
      <c r="R532" s="238"/>
      <c r="S532" s="238"/>
      <c r="T532" s="238"/>
      <c r="U532" s="238"/>
      <c r="V532" s="238"/>
      <c r="W532" s="238"/>
      <c r="X532" s="238"/>
      <c r="Y532" s="238"/>
      <c r="Z532" s="238"/>
      <c r="AA532" s="238"/>
      <c r="AB532" s="238"/>
      <c r="AC532" s="238"/>
      <c r="AD532" s="238"/>
      <c r="AE532" s="238"/>
      <c r="AF532" s="238"/>
      <c r="AG532" s="238"/>
      <c r="AH532" s="238"/>
    </row>
    <row r="533" ht="13.5" customHeight="1">
      <c r="A533" s="238"/>
      <c r="B533" s="238"/>
      <c r="C533" s="238"/>
      <c r="D533" s="238"/>
      <c r="E533" s="84"/>
      <c r="F533" s="84"/>
      <c r="G533" s="238"/>
      <c r="H533" s="238"/>
      <c r="I533" s="238"/>
      <c r="J533" s="238"/>
      <c r="K533" s="238"/>
      <c r="L533" s="238"/>
      <c r="M533" s="238"/>
      <c r="N533" s="238"/>
      <c r="O533" s="238"/>
      <c r="P533" s="238"/>
      <c r="Q533" s="238"/>
      <c r="R533" s="238"/>
      <c r="S533" s="238"/>
      <c r="T533" s="238"/>
      <c r="U533" s="238"/>
      <c r="V533" s="238"/>
      <c r="W533" s="238"/>
      <c r="X533" s="238"/>
      <c r="Y533" s="238"/>
      <c r="Z533" s="238"/>
      <c r="AA533" s="238"/>
      <c r="AB533" s="238"/>
      <c r="AC533" s="238"/>
      <c r="AD533" s="238"/>
      <c r="AE533" s="238"/>
      <c r="AF533" s="238"/>
      <c r="AG533" s="238"/>
      <c r="AH533" s="238"/>
    </row>
    <row r="534" ht="13.5" customHeight="1">
      <c r="A534" s="238"/>
      <c r="B534" s="238"/>
      <c r="C534" s="238"/>
      <c r="D534" s="238"/>
      <c r="E534" s="84"/>
      <c r="F534" s="84"/>
      <c r="G534" s="238"/>
      <c r="H534" s="238"/>
      <c r="I534" s="238"/>
      <c r="J534" s="238"/>
      <c r="K534" s="238"/>
      <c r="L534" s="238"/>
      <c r="M534" s="238"/>
      <c r="N534" s="238"/>
      <c r="O534" s="238"/>
      <c r="P534" s="238"/>
      <c r="Q534" s="238"/>
      <c r="R534" s="238"/>
      <c r="S534" s="238"/>
      <c r="T534" s="238"/>
      <c r="U534" s="238"/>
      <c r="V534" s="238"/>
      <c r="W534" s="238"/>
      <c r="X534" s="238"/>
      <c r="Y534" s="238"/>
      <c r="Z534" s="238"/>
      <c r="AA534" s="238"/>
      <c r="AB534" s="238"/>
      <c r="AC534" s="238"/>
      <c r="AD534" s="238"/>
      <c r="AE534" s="238"/>
      <c r="AF534" s="238"/>
      <c r="AG534" s="238"/>
      <c r="AH534" s="238"/>
    </row>
    <row r="535" ht="13.5" customHeight="1">
      <c r="A535" s="238"/>
      <c r="B535" s="238"/>
      <c r="C535" s="238"/>
      <c r="D535" s="238"/>
      <c r="E535" s="84"/>
      <c r="F535" s="84"/>
      <c r="G535" s="238"/>
      <c r="H535" s="238"/>
      <c r="I535" s="238"/>
      <c r="J535" s="238"/>
      <c r="K535" s="238"/>
      <c r="L535" s="238"/>
      <c r="M535" s="238"/>
      <c r="N535" s="238"/>
      <c r="O535" s="238"/>
      <c r="P535" s="238"/>
      <c r="Q535" s="238"/>
      <c r="R535" s="238"/>
      <c r="S535" s="238"/>
      <c r="T535" s="238"/>
      <c r="U535" s="238"/>
      <c r="V535" s="238"/>
      <c r="W535" s="238"/>
      <c r="X535" s="238"/>
      <c r="Y535" s="238"/>
      <c r="Z535" s="238"/>
      <c r="AA535" s="238"/>
      <c r="AB535" s="238"/>
      <c r="AC535" s="238"/>
      <c r="AD535" s="238"/>
      <c r="AE535" s="238"/>
      <c r="AF535" s="238"/>
      <c r="AG535" s="238"/>
      <c r="AH535" s="238"/>
    </row>
    <row r="536" ht="13.5" customHeight="1">
      <c r="A536" s="238"/>
      <c r="B536" s="238"/>
      <c r="C536" s="238"/>
      <c r="D536" s="238"/>
      <c r="E536" s="84"/>
      <c r="F536" s="84"/>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row>
    <row r="537" ht="13.5" customHeight="1">
      <c r="A537" s="238"/>
      <c r="B537" s="238"/>
      <c r="C537" s="238"/>
      <c r="D537" s="238"/>
      <c r="E537" s="84"/>
      <c r="F537" s="84"/>
      <c r="G537" s="238"/>
      <c r="H537" s="238"/>
      <c r="I537" s="238"/>
      <c r="J537" s="238"/>
      <c r="K537" s="238"/>
      <c r="L537" s="238"/>
      <c r="M537" s="238"/>
      <c r="N537" s="238"/>
      <c r="O537" s="238"/>
      <c r="P537" s="238"/>
      <c r="Q537" s="238"/>
      <c r="R537" s="238"/>
      <c r="S537" s="238"/>
      <c r="T537" s="238"/>
      <c r="U537" s="238"/>
      <c r="V537" s="238"/>
      <c r="W537" s="238"/>
      <c r="X537" s="238"/>
      <c r="Y537" s="238"/>
      <c r="Z537" s="238"/>
      <c r="AA537" s="238"/>
      <c r="AB537" s="238"/>
      <c r="AC537" s="238"/>
      <c r="AD537" s="238"/>
      <c r="AE537" s="238"/>
      <c r="AF537" s="238"/>
      <c r="AG537" s="238"/>
      <c r="AH537" s="238"/>
    </row>
    <row r="538" ht="13.5" customHeight="1">
      <c r="A538" s="238"/>
      <c r="B538" s="238"/>
      <c r="C538" s="238"/>
      <c r="D538" s="238"/>
      <c r="E538" s="84"/>
      <c r="F538" s="84"/>
      <c r="G538" s="238"/>
      <c r="H538" s="238"/>
      <c r="I538" s="238"/>
      <c r="J538" s="238"/>
      <c r="K538" s="238"/>
      <c r="L538" s="238"/>
      <c r="M538" s="238"/>
      <c r="N538" s="238"/>
      <c r="O538" s="238"/>
      <c r="P538" s="238"/>
      <c r="Q538" s="238"/>
      <c r="R538" s="238"/>
      <c r="S538" s="238"/>
      <c r="T538" s="238"/>
      <c r="U538" s="238"/>
      <c r="V538" s="238"/>
      <c r="W538" s="238"/>
      <c r="X538" s="238"/>
      <c r="Y538" s="238"/>
      <c r="Z538" s="238"/>
      <c r="AA538" s="238"/>
      <c r="AB538" s="238"/>
      <c r="AC538" s="238"/>
      <c r="AD538" s="238"/>
      <c r="AE538" s="238"/>
      <c r="AF538" s="238"/>
      <c r="AG538" s="238"/>
      <c r="AH538" s="238"/>
    </row>
    <row r="539" ht="13.5" customHeight="1">
      <c r="A539" s="238"/>
      <c r="B539" s="238"/>
      <c r="C539" s="238"/>
      <c r="D539" s="238"/>
      <c r="E539" s="84"/>
      <c r="F539" s="84"/>
      <c r="G539" s="238"/>
      <c r="H539" s="238"/>
      <c r="I539" s="238"/>
      <c r="J539" s="238"/>
      <c r="K539" s="238"/>
      <c r="L539" s="238"/>
      <c r="M539" s="238"/>
      <c r="N539" s="238"/>
      <c r="O539" s="238"/>
      <c r="P539" s="238"/>
      <c r="Q539" s="238"/>
      <c r="R539" s="238"/>
      <c r="S539" s="238"/>
      <c r="T539" s="238"/>
      <c r="U539" s="238"/>
      <c r="V539" s="238"/>
      <c r="W539" s="238"/>
      <c r="X539" s="238"/>
      <c r="Y539" s="238"/>
      <c r="Z539" s="238"/>
      <c r="AA539" s="238"/>
      <c r="AB539" s="238"/>
      <c r="AC539" s="238"/>
      <c r="AD539" s="238"/>
      <c r="AE539" s="238"/>
      <c r="AF539" s="238"/>
      <c r="AG539" s="238"/>
      <c r="AH539" s="238"/>
    </row>
    <row r="540" ht="13.5" customHeight="1">
      <c r="A540" s="238"/>
      <c r="B540" s="238"/>
      <c r="C540" s="238"/>
      <c r="D540" s="238"/>
      <c r="E540" s="84"/>
      <c r="F540" s="84"/>
      <c r="G540" s="238"/>
      <c r="H540" s="238"/>
      <c r="I540" s="238"/>
      <c r="J540" s="238"/>
      <c r="K540" s="238"/>
      <c r="L540" s="238"/>
      <c r="M540" s="238"/>
      <c r="N540" s="238"/>
      <c r="O540" s="238"/>
      <c r="P540" s="238"/>
      <c r="Q540" s="238"/>
      <c r="R540" s="238"/>
      <c r="S540" s="238"/>
      <c r="T540" s="238"/>
      <c r="U540" s="238"/>
      <c r="V540" s="238"/>
      <c r="W540" s="238"/>
      <c r="X540" s="238"/>
      <c r="Y540" s="238"/>
      <c r="Z540" s="238"/>
      <c r="AA540" s="238"/>
      <c r="AB540" s="238"/>
      <c r="AC540" s="238"/>
      <c r="AD540" s="238"/>
      <c r="AE540" s="238"/>
      <c r="AF540" s="238"/>
      <c r="AG540" s="238"/>
      <c r="AH540" s="238"/>
    </row>
    <row r="541" ht="13.5" customHeight="1">
      <c r="A541" s="238"/>
      <c r="B541" s="238"/>
      <c r="C541" s="238"/>
      <c r="D541" s="238"/>
      <c r="E541" s="84"/>
      <c r="F541" s="84"/>
      <c r="G541" s="238"/>
      <c r="H541" s="238"/>
      <c r="I541" s="238"/>
      <c r="J541" s="238"/>
      <c r="K541" s="238"/>
      <c r="L541" s="238"/>
      <c r="M541" s="238"/>
      <c r="N541" s="238"/>
      <c r="O541" s="238"/>
      <c r="P541" s="238"/>
      <c r="Q541" s="238"/>
      <c r="R541" s="238"/>
      <c r="S541" s="238"/>
      <c r="T541" s="238"/>
      <c r="U541" s="238"/>
      <c r="V541" s="238"/>
      <c r="W541" s="238"/>
      <c r="X541" s="238"/>
      <c r="Y541" s="238"/>
      <c r="Z541" s="238"/>
      <c r="AA541" s="238"/>
      <c r="AB541" s="238"/>
      <c r="AC541" s="238"/>
      <c r="AD541" s="238"/>
      <c r="AE541" s="238"/>
      <c r="AF541" s="238"/>
      <c r="AG541" s="238"/>
      <c r="AH541" s="238"/>
    </row>
    <row r="542" ht="13.5" customHeight="1">
      <c r="A542" s="238"/>
      <c r="B542" s="238"/>
      <c r="C542" s="238"/>
      <c r="D542" s="238"/>
      <c r="E542" s="84"/>
      <c r="F542" s="84"/>
      <c r="G542" s="238"/>
      <c r="H542" s="238"/>
      <c r="I542" s="238"/>
      <c r="J542" s="238"/>
      <c r="K542" s="238"/>
      <c r="L542" s="238"/>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row>
    <row r="543" ht="13.5" customHeight="1">
      <c r="A543" s="238"/>
      <c r="B543" s="238"/>
      <c r="C543" s="238"/>
      <c r="D543" s="238"/>
      <c r="E543" s="84"/>
      <c r="F543" s="84"/>
      <c r="G543" s="238"/>
      <c r="H543" s="238"/>
      <c r="I543" s="238"/>
      <c r="J543" s="238"/>
      <c r="K543" s="238"/>
      <c r="L543" s="238"/>
      <c r="M543" s="238"/>
      <c r="N543" s="238"/>
      <c r="O543" s="238"/>
      <c r="P543" s="238"/>
      <c r="Q543" s="238"/>
      <c r="R543" s="238"/>
      <c r="S543" s="238"/>
      <c r="T543" s="238"/>
      <c r="U543" s="238"/>
      <c r="V543" s="238"/>
      <c r="W543" s="238"/>
      <c r="X543" s="238"/>
      <c r="Y543" s="238"/>
      <c r="Z543" s="238"/>
      <c r="AA543" s="238"/>
      <c r="AB543" s="238"/>
      <c r="AC543" s="238"/>
      <c r="AD543" s="238"/>
      <c r="AE543" s="238"/>
      <c r="AF543" s="238"/>
      <c r="AG543" s="238"/>
      <c r="AH543" s="238"/>
    </row>
    <row r="544" ht="13.5" customHeight="1">
      <c r="A544" s="238"/>
      <c r="B544" s="238"/>
      <c r="C544" s="238"/>
      <c r="D544" s="238"/>
      <c r="E544" s="84"/>
      <c r="F544" s="84"/>
      <c r="G544" s="238"/>
      <c r="H544" s="238"/>
      <c r="I544" s="238"/>
      <c r="J544" s="238"/>
      <c r="K544" s="238"/>
      <c r="L544" s="238"/>
      <c r="M544" s="238"/>
      <c r="N544" s="238"/>
      <c r="O544" s="238"/>
      <c r="P544" s="238"/>
      <c r="Q544" s="238"/>
      <c r="R544" s="238"/>
      <c r="S544" s="238"/>
      <c r="T544" s="238"/>
      <c r="U544" s="238"/>
      <c r="V544" s="238"/>
      <c r="W544" s="238"/>
      <c r="X544" s="238"/>
      <c r="Y544" s="238"/>
      <c r="Z544" s="238"/>
      <c r="AA544" s="238"/>
      <c r="AB544" s="238"/>
      <c r="AC544" s="238"/>
      <c r="AD544" s="238"/>
      <c r="AE544" s="238"/>
      <c r="AF544" s="238"/>
      <c r="AG544" s="238"/>
      <c r="AH544" s="238"/>
    </row>
    <row r="545" ht="13.5" customHeight="1">
      <c r="A545" s="238"/>
      <c r="B545" s="238"/>
      <c r="C545" s="238"/>
      <c r="D545" s="238"/>
      <c r="E545" s="84"/>
      <c r="F545" s="84"/>
      <c r="G545" s="238"/>
      <c r="H545" s="238"/>
      <c r="I545" s="238"/>
      <c r="J545" s="238"/>
      <c r="K545" s="238"/>
      <c r="L545" s="238"/>
      <c r="M545" s="238"/>
      <c r="N545" s="238"/>
      <c r="O545" s="238"/>
      <c r="P545" s="238"/>
      <c r="Q545" s="238"/>
      <c r="R545" s="238"/>
      <c r="S545" s="238"/>
      <c r="T545" s="238"/>
      <c r="U545" s="238"/>
      <c r="V545" s="238"/>
      <c r="W545" s="238"/>
      <c r="X545" s="238"/>
      <c r="Y545" s="238"/>
      <c r="Z545" s="238"/>
      <c r="AA545" s="238"/>
      <c r="AB545" s="238"/>
      <c r="AC545" s="238"/>
      <c r="AD545" s="238"/>
      <c r="AE545" s="238"/>
      <c r="AF545" s="238"/>
      <c r="AG545" s="238"/>
      <c r="AH545" s="238"/>
    </row>
    <row r="546" ht="13.5" customHeight="1">
      <c r="A546" s="238"/>
      <c r="B546" s="238"/>
      <c r="C546" s="238"/>
      <c r="D546" s="238"/>
      <c r="E546" s="84"/>
      <c r="F546" s="84"/>
      <c r="G546" s="238"/>
      <c r="H546" s="238"/>
      <c r="I546" s="238"/>
      <c r="J546" s="238"/>
      <c r="K546" s="238"/>
      <c r="L546" s="238"/>
      <c r="M546" s="238"/>
      <c r="N546" s="238"/>
      <c r="O546" s="238"/>
      <c r="P546" s="238"/>
      <c r="Q546" s="238"/>
      <c r="R546" s="238"/>
      <c r="S546" s="238"/>
      <c r="T546" s="238"/>
      <c r="U546" s="238"/>
      <c r="V546" s="238"/>
      <c r="W546" s="238"/>
      <c r="X546" s="238"/>
      <c r="Y546" s="238"/>
      <c r="Z546" s="238"/>
      <c r="AA546" s="238"/>
      <c r="AB546" s="238"/>
      <c r="AC546" s="238"/>
      <c r="AD546" s="238"/>
      <c r="AE546" s="238"/>
      <c r="AF546" s="238"/>
      <c r="AG546" s="238"/>
      <c r="AH546" s="238"/>
    </row>
    <row r="547" ht="13.5" customHeight="1">
      <c r="A547" s="238"/>
      <c r="B547" s="238"/>
      <c r="C547" s="238"/>
      <c r="D547" s="238"/>
      <c r="E547" s="84"/>
      <c r="F547" s="84"/>
      <c r="G547" s="238"/>
      <c r="H547" s="238"/>
      <c r="I547" s="238"/>
      <c r="J547" s="238"/>
      <c r="K547" s="238"/>
      <c r="L547" s="238"/>
      <c r="M547" s="238"/>
      <c r="N547" s="238"/>
      <c r="O547" s="238"/>
      <c r="P547" s="238"/>
      <c r="Q547" s="238"/>
      <c r="R547" s="238"/>
      <c r="S547" s="238"/>
      <c r="T547" s="238"/>
      <c r="U547" s="238"/>
      <c r="V547" s="238"/>
      <c r="W547" s="238"/>
      <c r="X547" s="238"/>
      <c r="Y547" s="238"/>
      <c r="Z547" s="238"/>
      <c r="AA547" s="238"/>
      <c r="AB547" s="238"/>
      <c r="AC547" s="238"/>
      <c r="AD547" s="238"/>
      <c r="AE547" s="238"/>
      <c r="AF547" s="238"/>
      <c r="AG547" s="238"/>
      <c r="AH547" s="238"/>
    </row>
    <row r="548" ht="13.5" customHeight="1">
      <c r="A548" s="238"/>
      <c r="B548" s="238"/>
      <c r="C548" s="238"/>
      <c r="D548" s="238"/>
      <c r="E548" s="84"/>
      <c r="F548" s="84"/>
      <c r="G548" s="238"/>
      <c r="H548" s="238"/>
      <c r="I548" s="238"/>
      <c r="J548" s="238"/>
      <c r="K548" s="238"/>
      <c r="L548" s="238"/>
      <c r="M548" s="238"/>
      <c r="N548" s="238"/>
      <c r="O548" s="238"/>
      <c r="P548" s="238"/>
      <c r="Q548" s="238"/>
      <c r="R548" s="238"/>
      <c r="S548" s="238"/>
      <c r="T548" s="238"/>
      <c r="U548" s="238"/>
      <c r="V548" s="238"/>
      <c r="W548" s="238"/>
      <c r="X548" s="238"/>
      <c r="Y548" s="238"/>
      <c r="Z548" s="238"/>
      <c r="AA548" s="238"/>
      <c r="AB548" s="238"/>
      <c r="AC548" s="238"/>
      <c r="AD548" s="238"/>
      <c r="AE548" s="238"/>
      <c r="AF548" s="238"/>
      <c r="AG548" s="238"/>
      <c r="AH548" s="238"/>
    </row>
    <row r="549" ht="13.5" customHeight="1">
      <c r="A549" s="238"/>
      <c r="B549" s="238"/>
      <c r="C549" s="238"/>
      <c r="D549" s="238"/>
      <c r="E549" s="84"/>
      <c r="F549" s="84"/>
      <c r="G549" s="238"/>
      <c r="H549" s="238"/>
      <c r="I549" s="238"/>
      <c r="J549" s="238"/>
      <c r="K549" s="238"/>
      <c r="L549" s="238"/>
      <c r="M549" s="238"/>
      <c r="N549" s="238"/>
      <c r="O549" s="238"/>
      <c r="P549" s="238"/>
      <c r="Q549" s="238"/>
      <c r="R549" s="238"/>
      <c r="S549" s="238"/>
      <c r="T549" s="238"/>
      <c r="U549" s="238"/>
      <c r="V549" s="238"/>
      <c r="W549" s="238"/>
      <c r="X549" s="238"/>
      <c r="Y549" s="238"/>
      <c r="Z549" s="238"/>
      <c r="AA549" s="238"/>
      <c r="AB549" s="238"/>
      <c r="AC549" s="238"/>
      <c r="AD549" s="238"/>
      <c r="AE549" s="238"/>
      <c r="AF549" s="238"/>
      <c r="AG549" s="238"/>
      <c r="AH549" s="238"/>
    </row>
    <row r="550" ht="13.5" customHeight="1">
      <c r="A550" s="238"/>
      <c r="B550" s="238"/>
      <c r="C550" s="238"/>
      <c r="D550" s="238"/>
      <c r="E550" s="84"/>
      <c r="F550" s="84"/>
      <c r="G550" s="238"/>
      <c r="H550" s="238"/>
      <c r="I550" s="238"/>
      <c r="J550" s="238"/>
      <c r="K550" s="238"/>
      <c r="L550" s="238"/>
      <c r="M550" s="238"/>
      <c r="N550" s="238"/>
      <c r="O550" s="238"/>
      <c r="P550" s="238"/>
      <c r="Q550" s="238"/>
      <c r="R550" s="238"/>
      <c r="S550" s="238"/>
      <c r="T550" s="238"/>
      <c r="U550" s="238"/>
      <c r="V550" s="238"/>
      <c r="W550" s="238"/>
      <c r="X550" s="238"/>
      <c r="Y550" s="238"/>
      <c r="Z550" s="238"/>
      <c r="AA550" s="238"/>
      <c r="AB550" s="238"/>
      <c r="AC550" s="238"/>
      <c r="AD550" s="238"/>
      <c r="AE550" s="238"/>
      <c r="AF550" s="238"/>
      <c r="AG550" s="238"/>
      <c r="AH550" s="238"/>
    </row>
    <row r="551" ht="13.5" customHeight="1">
      <c r="A551" s="238"/>
      <c r="B551" s="238"/>
      <c r="C551" s="238"/>
      <c r="D551" s="238"/>
      <c r="E551" s="84"/>
      <c r="F551" s="84"/>
      <c r="G551" s="238"/>
      <c r="H551" s="238"/>
      <c r="I551" s="238"/>
      <c r="J551" s="238"/>
      <c r="K551" s="238"/>
      <c r="L551" s="238"/>
      <c r="M551" s="238"/>
      <c r="N551" s="238"/>
      <c r="O551" s="238"/>
      <c r="P551" s="238"/>
      <c r="Q551" s="238"/>
      <c r="R551" s="238"/>
      <c r="S551" s="238"/>
      <c r="T551" s="238"/>
      <c r="U551" s="238"/>
      <c r="V551" s="238"/>
      <c r="W551" s="238"/>
      <c r="X551" s="238"/>
      <c r="Y551" s="238"/>
      <c r="Z551" s="238"/>
      <c r="AA551" s="238"/>
      <c r="AB551" s="238"/>
      <c r="AC551" s="238"/>
      <c r="AD551" s="238"/>
      <c r="AE551" s="238"/>
      <c r="AF551" s="238"/>
      <c r="AG551" s="238"/>
      <c r="AH551" s="238"/>
    </row>
    <row r="552" ht="13.5" customHeight="1">
      <c r="A552" s="238"/>
      <c r="B552" s="238"/>
      <c r="C552" s="238"/>
      <c r="D552" s="238"/>
      <c r="E552" s="84"/>
      <c r="F552" s="84"/>
      <c r="G552" s="238"/>
      <c r="H552" s="238"/>
      <c r="I552" s="238"/>
      <c r="J552" s="238"/>
      <c r="K552" s="238"/>
      <c r="L552" s="238"/>
      <c r="M552" s="238"/>
      <c r="N552" s="238"/>
      <c r="O552" s="238"/>
      <c r="P552" s="238"/>
      <c r="Q552" s="238"/>
      <c r="R552" s="238"/>
      <c r="S552" s="238"/>
      <c r="T552" s="238"/>
      <c r="U552" s="238"/>
      <c r="V552" s="238"/>
      <c r="W552" s="238"/>
      <c r="X552" s="238"/>
      <c r="Y552" s="238"/>
      <c r="Z552" s="238"/>
      <c r="AA552" s="238"/>
      <c r="AB552" s="238"/>
      <c r="AC552" s="238"/>
      <c r="AD552" s="238"/>
      <c r="AE552" s="238"/>
      <c r="AF552" s="238"/>
      <c r="AG552" s="238"/>
      <c r="AH552" s="238"/>
    </row>
    <row r="553" ht="13.5" customHeight="1">
      <c r="A553" s="238"/>
      <c r="B553" s="238"/>
      <c r="C553" s="238"/>
      <c r="D553" s="238"/>
      <c r="E553" s="84"/>
      <c r="F553" s="84"/>
      <c r="G553" s="238"/>
      <c r="H553" s="238"/>
      <c r="I553" s="238"/>
      <c r="J553" s="238"/>
      <c r="K553" s="238"/>
      <c r="L553" s="238"/>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row>
    <row r="554" ht="13.5" customHeight="1">
      <c r="A554" s="238"/>
      <c r="B554" s="238"/>
      <c r="C554" s="238"/>
      <c r="D554" s="238"/>
      <c r="E554" s="84"/>
      <c r="F554" s="84"/>
      <c r="G554" s="238"/>
      <c r="H554" s="238"/>
      <c r="I554" s="238"/>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row>
    <row r="555" ht="13.5" customHeight="1">
      <c r="A555" s="238"/>
      <c r="B555" s="238"/>
      <c r="C555" s="238"/>
      <c r="D555" s="238"/>
      <c r="E555" s="84"/>
      <c r="F555" s="84"/>
      <c r="G555" s="238"/>
      <c r="H555" s="238"/>
      <c r="I555" s="238"/>
      <c r="J555" s="238"/>
      <c r="K555" s="238"/>
      <c r="L555" s="238"/>
      <c r="M555" s="238"/>
      <c r="N555" s="238"/>
      <c r="O555" s="238"/>
      <c r="P555" s="238"/>
      <c r="Q555" s="238"/>
      <c r="R555" s="238"/>
      <c r="S555" s="238"/>
      <c r="T555" s="238"/>
      <c r="U555" s="238"/>
      <c r="V555" s="238"/>
      <c r="W555" s="238"/>
      <c r="X555" s="238"/>
      <c r="Y555" s="238"/>
      <c r="Z555" s="238"/>
      <c r="AA555" s="238"/>
      <c r="AB555" s="238"/>
      <c r="AC555" s="238"/>
      <c r="AD555" s="238"/>
      <c r="AE555" s="238"/>
      <c r="AF555" s="238"/>
      <c r="AG555" s="238"/>
      <c r="AH555" s="238"/>
    </row>
    <row r="556" ht="13.5" customHeight="1">
      <c r="A556" s="238"/>
      <c r="B556" s="238"/>
      <c r="C556" s="238"/>
      <c r="D556" s="238"/>
      <c r="E556" s="84"/>
      <c r="F556" s="84"/>
      <c r="G556" s="238"/>
      <c r="H556" s="238"/>
      <c r="I556" s="238"/>
      <c r="J556" s="238"/>
      <c r="K556" s="238"/>
      <c r="L556" s="238"/>
      <c r="M556" s="238"/>
      <c r="N556" s="238"/>
      <c r="O556" s="238"/>
      <c r="P556" s="238"/>
      <c r="Q556" s="238"/>
      <c r="R556" s="238"/>
      <c r="S556" s="238"/>
      <c r="T556" s="238"/>
      <c r="U556" s="238"/>
      <c r="V556" s="238"/>
      <c r="W556" s="238"/>
      <c r="X556" s="238"/>
      <c r="Y556" s="238"/>
      <c r="Z556" s="238"/>
      <c r="AA556" s="238"/>
      <c r="AB556" s="238"/>
      <c r="AC556" s="238"/>
      <c r="AD556" s="238"/>
      <c r="AE556" s="238"/>
      <c r="AF556" s="238"/>
      <c r="AG556" s="238"/>
      <c r="AH556" s="238"/>
    </row>
    <row r="557" ht="13.5" customHeight="1">
      <c r="A557" s="238"/>
      <c r="B557" s="238"/>
      <c r="C557" s="238"/>
      <c r="D557" s="238"/>
      <c r="E557" s="84"/>
      <c r="F557" s="84"/>
      <c r="G557" s="238"/>
      <c r="H557" s="238"/>
      <c r="I557" s="238"/>
      <c r="J557" s="238"/>
      <c r="K557" s="238"/>
      <c r="L557" s="238"/>
      <c r="M557" s="238"/>
      <c r="N557" s="238"/>
      <c r="O557" s="238"/>
      <c r="P557" s="238"/>
      <c r="Q557" s="238"/>
      <c r="R557" s="238"/>
      <c r="S557" s="238"/>
      <c r="T557" s="238"/>
      <c r="U557" s="238"/>
      <c r="V557" s="238"/>
      <c r="W557" s="238"/>
      <c r="X557" s="238"/>
      <c r="Y557" s="238"/>
      <c r="Z557" s="238"/>
      <c r="AA557" s="238"/>
      <c r="AB557" s="238"/>
      <c r="AC557" s="238"/>
      <c r="AD557" s="238"/>
      <c r="AE557" s="238"/>
      <c r="AF557" s="238"/>
      <c r="AG557" s="238"/>
      <c r="AH557" s="238"/>
    </row>
    <row r="558" ht="13.5" customHeight="1">
      <c r="A558" s="238"/>
      <c r="B558" s="238"/>
      <c r="C558" s="238"/>
      <c r="D558" s="238"/>
      <c r="E558" s="84"/>
      <c r="F558" s="84"/>
      <c r="G558" s="238"/>
      <c r="H558" s="238"/>
      <c r="I558" s="238"/>
      <c r="J558" s="238"/>
      <c r="K558" s="238"/>
      <c r="L558" s="238"/>
      <c r="M558" s="238"/>
      <c r="N558" s="238"/>
      <c r="O558" s="238"/>
      <c r="P558" s="238"/>
      <c r="Q558" s="238"/>
      <c r="R558" s="238"/>
      <c r="S558" s="238"/>
      <c r="T558" s="238"/>
      <c r="U558" s="238"/>
      <c r="V558" s="238"/>
      <c r="W558" s="238"/>
      <c r="X558" s="238"/>
      <c r="Y558" s="238"/>
      <c r="Z558" s="238"/>
      <c r="AA558" s="238"/>
      <c r="AB558" s="238"/>
      <c r="AC558" s="238"/>
      <c r="AD558" s="238"/>
      <c r="AE558" s="238"/>
      <c r="AF558" s="238"/>
      <c r="AG558" s="238"/>
      <c r="AH558" s="238"/>
    </row>
    <row r="559" ht="13.5" customHeight="1">
      <c r="A559" s="238"/>
      <c r="B559" s="238"/>
      <c r="C559" s="238"/>
      <c r="D559" s="238"/>
      <c r="E559" s="84"/>
      <c r="F559" s="84"/>
      <c r="G559" s="238"/>
      <c r="H559" s="238"/>
      <c r="I559" s="238"/>
      <c r="J559" s="238"/>
      <c r="K559" s="238"/>
      <c r="L559" s="238"/>
      <c r="M559" s="238"/>
      <c r="N559" s="238"/>
      <c r="O559" s="238"/>
      <c r="P559" s="238"/>
      <c r="Q559" s="238"/>
      <c r="R559" s="238"/>
      <c r="S559" s="238"/>
      <c r="T559" s="238"/>
      <c r="U559" s="238"/>
      <c r="V559" s="238"/>
      <c r="W559" s="238"/>
      <c r="X559" s="238"/>
      <c r="Y559" s="238"/>
      <c r="Z559" s="238"/>
      <c r="AA559" s="238"/>
      <c r="AB559" s="238"/>
      <c r="AC559" s="238"/>
      <c r="AD559" s="238"/>
      <c r="AE559" s="238"/>
      <c r="AF559" s="238"/>
      <c r="AG559" s="238"/>
      <c r="AH559" s="238"/>
    </row>
    <row r="560" ht="13.5" customHeight="1">
      <c r="A560" s="238"/>
      <c r="B560" s="238"/>
      <c r="C560" s="238"/>
      <c r="D560" s="238"/>
      <c r="E560" s="84"/>
      <c r="F560" s="84"/>
      <c r="G560" s="238"/>
      <c r="H560" s="238"/>
      <c r="I560" s="238"/>
      <c r="J560" s="238"/>
      <c r="K560" s="238"/>
      <c r="L560" s="238"/>
      <c r="M560" s="238"/>
      <c r="N560" s="238"/>
      <c r="O560" s="238"/>
      <c r="P560" s="238"/>
      <c r="Q560" s="238"/>
      <c r="R560" s="238"/>
      <c r="S560" s="238"/>
      <c r="T560" s="238"/>
      <c r="U560" s="238"/>
      <c r="V560" s="238"/>
      <c r="W560" s="238"/>
      <c r="X560" s="238"/>
      <c r="Y560" s="238"/>
      <c r="Z560" s="238"/>
      <c r="AA560" s="238"/>
      <c r="AB560" s="238"/>
      <c r="AC560" s="238"/>
      <c r="AD560" s="238"/>
      <c r="AE560" s="238"/>
      <c r="AF560" s="238"/>
      <c r="AG560" s="238"/>
      <c r="AH560" s="238"/>
    </row>
    <row r="561" ht="13.5" customHeight="1">
      <c r="A561" s="238"/>
      <c r="B561" s="238"/>
      <c r="C561" s="238"/>
      <c r="D561" s="238"/>
      <c r="E561" s="84"/>
      <c r="F561" s="84"/>
      <c r="G561" s="238"/>
      <c r="H561" s="238"/>
      <c r="I561" s="238"/>
      <c r="J561" s="238"/>
      <c r="K561" s="238"/>
      <c r="L561" s="238"/>
      <c r="M561" s="238"/>
      <c r="N561" s="238"/>
      <c r="O561" s="238"/>
      <c r="P561" s="238"/>
      <c r="Q561" s="238"/>
      <c r="R561" s="238"/>
      <c r="S561" s="238"/>
      <c r="T561" s="238"/>
      <c r="U561" s="238"/>
      <c r="V561" s="238"/>
      <c r="W561" s="238"/>
      <c r="X561" s="238"/>
      <c r="Y561" s="238"/>
      <c r="Z561" s="238"/>
      <c r="AA561" s="238"/>
      <c r="AB561" s="238"/>
      <c r="AC561" s="238"/>
      <c r="AD561" s="238"/>
      <c r="AE561" s="238"/>
      <c r="AF561" s="238"/>
      <c r="AG561" s="238"/>
      <c r="AH561" s="238"/>
    </row>
    <row r="562" ht="13.5" customHeight="1">
      <c r="A562" s="238"/>
      <c r="B562" s="238"/>
      <c r="C562" s="238"/>
      <c r="D562" s="238"/>
      <c r="E562" s="84"/>
      <c r="F562" s="84"/>
      <c r="G562" s="238"/>
      <c r="H562" s="238"/>
      <c r="I562" s="238"/>
      <c r="J562" s="238"/>
      <c r="K562" s="238"/>
      <c r="L562" s="238"/>
      <c r="M562" s="238"/>
      <c r="N562" s="238"/>
      <c r="O562" s="238"/>
      <c r="P562" s="238"/>
      <c r="Q562" s="238"/>
      <c r="R562" s="238"/>
      <c r="S562" s="238"/>
      <c r="T562" s="238"/>
      <c r="U562" s="238"/>
      <c r="V562" s="238"/>
      <c r="W562" s="238"/>
      <c r="X562" s="238"/>
      <c r="Y562" s="238"/>
      <c r="Z562" s="238"/>
      <c r="AA562" s="238"/>
      <c r="AB562" s="238"/>
      <c r="AC562" s="238"/>
      <c r="AD562" s="238"/>
      <c r="AE562" s="238"/>
      <c r="AF562" s="238"/>
      <c r="AG562" s="238"/>
      <c r="AH562" s="238"/>
    </row>
    <row r="563" ht="13.5" customHeight="1">
      <c r="A563" s="238"/>
      <c r="B563" s="238"/>
      <c r="C563" s="238"/>
      <c r="D563" s="238"/>
      <c r="E563" s="84"/>
      <c r="F563" s="84"/>
      <c r="G563" s="238"/>
      <c r="H563" s="238"/>
      <c r="I563" s="238"/>
      <c r="J563" s="238"/>
      <c r="K563" s="238"/>
      <c r="L563" s="238"/>
      <c r="M563" s="238"/>
      <c r="N563" s="238"/>
      <c r="O563" s="238"/>
      <c r="P563" s="238"/>
      <c r="Q563" s="238"/>
      <c r="R563" s="238"/>
      <c r="S563" s="238"/>
      <c r="T563" s="238"/>
      <c r="U563" s="238"/>
      <c r="V563" s="238"/>
      <c r="W563" s="238"/>
      <c r="X563" s="238"/>
      <c r="Y563" s="238"/>
      <c r="Z563" s="238"/>
      <c r="AA563" s="238"/>
      <c r="AB563" s="238"/>
      <c r="AC563" s="238"/>
      <c r="AD563" s="238"/>
      <c r="AE563" s="238"/>
      <c r="AF563" s="238"/>
      <c r="AG563" s="238"/>
      <c r="AH563" s="238"/>
    </row>
    <row r="564" ht="13.5" customHeight="1">
      <c r="A564" s="238"/>
      <c r="B564" s="238"/>
      <c r="C564" s="238"/>
      <c r="D564" s="238"/>
      <c r="E564" s="84"/>
      <c r="F564" s="84"/>
      <c r="G564" s="238"/>
      <c r="H564" s="238"/>
      <c r="I564" s="238"/>
      <c r="J564" s="238"/>
      <c r="K564" s="238"/>
      <c r="L564" s="238"/>
      <c r="M564" s="238"/>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row>
    <row r="565" ht="13.5" customHeight="1">
      <c r="A565" s="238"/>
      <c r="B565" s="238"/>
      <c r="C565" s="238"/>
      <c r="D565" s="238"/>
      <c r="E565" s="84"/>
      <c r="F565" s="84"/>
      <c r="G565" s="238"/>
      <c r="H565" s="238"/>
      <c r="I565" s="238"/>
      <c r="J565" s="238"/>
      <c r="K565" s="238"/>
      <c r="L565" s="238"/>
      <c r="M565" s="238"/>
      <c r="N565" s="238"/>
      <c r="O565" s="238"/>
      <c r="P565" s="238"/>
      <c r="Q565" s="238"/>
      <c r="R565" s="238"/>
      <c r="S565" s="238"/>
      <c r="T565" s="238"/>
      <c r="U565" s="238"/>
      <c r="V565" s="238"/>
      <c r="W565" s="238"/>
      <c r="X565" s="238"/>
      <c r="Y565" s="238"/>
      <c r="Z565" s="238"/>
      <c r="AA565" s="238"/>
      <c r="AB565" s="238"/>
      <c r="AC565" s="238"/>
      <c r="AD565" s="238"/>
      <c r="AE565" s="238"/>
      <c r="AF565" s="238"/>
      <c r="AG565" s="238"/>
      <c r="AH565" s="238"/>
    </row>
    <row r="566" ht="13.5" customHeight="1">
      <c r="A566" s="238"/>
      <c r="B566" s="238"/>
      <c r="C566" s="238"/>
      <c r="D566" s="238"/>
      <c r="E566" s="84"/>
      <c r="F566" s="84"/>
      <c r="G566" s="238"/>
      <c r="H566" s="238"/>
      <c r="I566" s="238"/>
      <c r="J566" s="238"/>
      <c r="K566" s="238"/>
      <c r="L566" s="238"/>
      <c r="M566" s="238"/>
      <c r="N566" s="238"/>
      <c r="O566" s="238"/>
      <c r="P566" s="238"/>
      <c r="Q566" s="238"/>
      <c r="R566" s="238"/>
      <c r="S566" s="238"/>
      <c r="T566" s="238"/>
      <c r="U566" s="238"/>
      <c r="V566" s="238"/>
      <c r="W566" s="238"/>
      <c r="X566" s="238"/>
      <c r="Y566" s="238"/>
      <c r="Z566" s="238"/>
      <c r="AA566" s="238"/>
      <c r="AB566" s="238"/>
      <c r="AC566" s="238"/>
      <c r="AD566" s="238"/>
      <c r="AE566" s="238"/>
      <c r="AF566" s="238"/>
      <c r="AG566" s="238"/>
      <c r="AH566" s="238"/>
    </row>
    <row r="567" ht="13.5" customHeight="1">
      <c r="A567" s="238"/>
      <c r="B567" s="238"/>
      <c r="C567" s="238"/>
      <c r="D567" s="238"/>
      <c r="E567" s="84"/>
      <c r="F567" s="84"/>
      <c r="G567" s="238"/>
      <c r="H567" s="238"/>
      <c r="I567" s="238"/>
      <c r="J567" s="238"/>
      <c r="K567" s="238"/>
      <c r="L567" s="238"/>
      <c r="M567" s="238"/>
      <c r="N567" s="238"/>
      <c r="O567" s="238"/>
      <c r="P567" s="238"/>
      <c r="Q567" s="238"/>
      <c r="R567" s="238"/>
      <c r="S567" s="238"/>
      <c r="T567" s="238"/>
      <c r="U567" s="238"/>
      <c r="V567" s="238"/>
      <c r="W567" s="238"/>
      <c r="X567" s="238"/>
      <c r="Y567" s="238"/>
      <c r="Z567" s="238"/>
      <c r="AA567" s="238"/>
      <c r="AB567" s="238"/>
      <c r="AC567" s="238"/>
      <c r="AD567" s="238"/>
      <c r="AE567" s="238"/>
      <c r="AF567" s="238"/>
      <c r="AG567" s="238"/>
      <c r="AH567" s="238"/>
    </row>
    <row r="568" ht="13.5" customHeight="1">
      <c r="A568" s="229" t="s">
        <v>1319</v>
      </c>
      <c r="B568" s="229" t="s">
        <v>1320</v>
      </c>
      <c r="C568" s="230">
        <v>6.0</v>
      </c>
      <c r="D568" s="230">
        <v>2.0</v>
      </c>
      <c r="E568" s="231">
        <v>25.0</v>
      </c>
      <c r="F568" s="231" t="s">
        <v>1321</v>
      </c>
      <c r="G568" s="238"/>
      <c r="H568" s="238"/>
      <c r="I568" s="238"/>
      <c r="J568" s="238"/>
      <c r="K568" s="238"/>
      <c r="L568" s="238"/>
      <c r="M568" s="238"/>
      <c r="N568" s="238"/>
      <c r="O568" s="238"/>
      <c r="P568" s="238"/>
      <c r="Q568" s="238"/>
      <c r="R568" s="238"/>
      <c r="S568" s="238"/>
      <c r="T568" s="238"/>
      <c r="U568" s="238"/>
      <c r="V568" s="238"/>
      <c r="W568" s="238"/>
      <c r="X568" s="238"/>
      <c r="Y568" s="238"/>
      <c r="Z568" s="238"/>
      <c r="AA568" s="238"/>
      <c r="AB568" s="238"/>
      <c r="AC568" s="238"/>
      <c r="AD568" s="238"/>
      <c r="AE568" s="238"/>
      <c r="AF568" s="238"/>
      <c r="AG568" s="238"/>
      <c r="AH568" s="238"/>
    </row>
    <row r="569" ht="13.5" customHeight="1">
      <c r="A569" s="229"/>
      <c r="B569" s="229" t="s">
        <v>110</v>
      </c>
      <c r="C569" s="230">
        <v>10.0</v>
      </c>
      <c r="D569" s="230">
        <v>3.0</v>
      </c>
      <c r="E569" s="231">
        <v>60.0</v>
      </c>
      <c r="F569" s="231" t="s">
        <v>100</v>
      </c>
      <c r="G569" s="238"/>
      <c r="H569" s="238"/>
      <c r="I569" s="238"/>
      <c r="J569" s="238"/>
      <c r="K569" s="238"/>
      <c r="L569" s="238"/>
      <c r="M569" s="238"/>
      <c r="N569" s="238"/>
      <c r="O569" s="238"/>
      <c r="P569" s="238"/>
      <c r="Q569" s="238"/>
      <c r="R569" s="238"/>
      <c r="S569" s="238"/>
      <c r="T569" s="238"/>
      <c r="U569" s="238"/>
      <c r="V569" s="238"/>
      <c r="W569" s="238"/>
      <c r="X569" s="238"/>
      <c r="Y569" s="238"/>
      <c r="Z569" s="238"/>
      <c r="AA569" s="238"/>
      <c r="AB569" s="238"/>
      <c r="AC569" s="238"/>
      <c r="AD569" s="238"/>
      <c r="AE569" s="238"/>
      <c r="AF569" s="238"/>
      <c r="AG569" s="238"/>
      <c r="AH569" s="238"/>
    </row>
    <row r="570" ht="13.5" customHeight="1">
      <c r="A570" s="229"/>
      <c r="B570" s="229" t="s">
        <v>1322</v>
      </c>
      <c r="C570" s="230"/>
      <c r="D570" s="230">
        <v>4.0</v>
      </c>
      <c r="E570" s="231">
        <v>100.0</v>
      </c>
      <c r="F570" s="231" t="s">
        <v>102</v>
      </c>
      <c r="G570" s="238"/>
      <c r="H570" s="238"/>
      <c r="I570" s="238"/>
      <c r="J570" s="238"/>
      <c r="K570" s="238"/>
      <c r="L570" s="238"/>
      <c r="M570" s="238"/>
      <c r="N570" s="238"/>
      <c r="O570" s="238"/>
      <c r="P570" s="238"/>
      <c r="Q570" s="238"/>
      <c r="R570" s="238"/>
      <c r="S570" s="238"/>
      <c r="T570" s="238"/>
      <c r="U570" s="238"/>
      <c r="V570" s="238"/>
      <c r="W570" s="238"/>
      <c r="X570" s="238"/>
      <c r="Y570" s="238"/>
      <c r="Z570" s="238"/>
      <c r="AA570" s="238"/>
      <c r="AB570" s="238"/>
      <c r="AC570" s="238"/>
      <c r="AD570" s="238"/>
      <c r="AE570" s="238"/>
      <c r="AF570" s="238"/>
      <c r="AG570" s="238"/>
      <c r="AH570" s="238"/>
    </row>
    <row r="571" ht="13.5" customHeight="1">
      <c r="A571" s="229"/>
      <c r="B571" s="229" t="s">
        <v>1323</v>
      </c>
      <c r="C571" s="229"/>
      <c r="D571" s="229"/>
      <c r="E571" s="229"/>
      <c r="F571" s="229"/>
      <c r="G571" s="238"/>
      <c r="H571" s="238"/>
      <c r="I571" s="238"/>
      <c r="J571" s="238"/>
      <c r="K571" s="238"/>
      <c r="L571" s="238"/>
      <c r="M571" s="238"/>
      <c r="N571" s="238"/>
      <c r="O571" s="238"/>
      <c r="P571" s="238"/>
      <c r="Q571" s="238"/>
      <c r="R571" s="238"/>
      <c r="S571" s="238"/>
      <c r="T571" s="238"/>
      <c r="U571" s="238"/>
      <c r="V571" s="238"/>
      <c r="W571" s="238"/>
      <c r="X571" s="238"/>
      <c r="Y571" s="238"/>
      <c r="Z571" s="238"/>
      <c r="AA571" s="238"/>
      <c r="AB571" s="238"/>
      <c r="AC571" s="238"/>
      <c r="AD571" s="238"/>
      <c r="AE571" s="238"/>
      <c r="AF571" s="238"/>
      <c r="AG571" s="238"/>
      <c r="AH571" s="238"/>
    </row>
    <row r="572" ht="13.5" customHeight="1">
      <c r="A572" s="229"/>
      <c r="B572" s="229" t="s">
        <v>108</v>
      </c>
      <c r="C572" s="229"/>
      <c r="D572" s="229"/>
      <c r="E572" s="229"/>
      <c r="F572" s="229"/>
      <c r="G572" s="238"/>
      <c r="H572" s="238"/>
      <c r="I572" s="238"/>
      <c r="J572" s="238"/>
      <c r="K572" s="238"/>
      <c r="L572" s="238"/>
      <c r="M572" s="238"/>
      <c r="N572" s="238"/>
      <c r="O572" s="238"/>
      <c r="P572" s="238"/>
      <c r="Q572" s="238"/>
      <c r="R572" s="238"/>
      <c r="S572" s="238"/>
      <c r="T572" s="238"/>
      <c r="U572" s="238"/>
      <c r="V572" s="238"/>
      <c r="W572" s="238"/>
      <c r="X572" s="238"/>
      <c r="Y572" s="238"/>
      <c r="Z572" s="238"/>
      <c r="AA572" s="238"/>
      <c r="AB572" s="238"/>
      <c r="AC572" s="238"/>
      <c r="AD572" s="238"/>
      <c r="AE572" s="238"/>
      <c r="AF572" s="238"/>
      <c r="AG572" s="238"/>
      <c r="AH572" s="238"/>
    </row>
    <row r="573" ht="13.5" customHeight="1">
      <c r="A573" s="229"/>
      <c r="B573" s="229" t="s">
        <v>1324</v>
      </c>
      <c r="C573" s="229"/>
      <c r="D573" s="229"/>
      <c r="E573" s="229"/>
      <c r="F573" s="229"/>
      <c r="G573" s="238"/>
      <c r="H573" s="238"/>
      <c r="I573" s="238"/>
      <c r="J573" s="238"/>
      <c r="K573" s="238"/>
      <c r="L573" s="238"/>
      <c r="M573" s="238"/>
      <c r="N573" s="238"/>
      <c r="O573" s="238"/>
      <c r="P573" s="238"/>
      <c r="Q573" s="238"/>
      <c r="R573" s="238"/>
      <c r="S573" s="238"/>
      <c r="T573" s="238"/>
      <c r="U573" s="238"/>
      <c r="V573" s="238"/>
      <c r="W573" s="238"/>
      <c r="X573" s="238"/>
      <c r="Y573" s="238"/>
      <c r="Z573" s="238"/>
      <c r="AA573" s="238"/>
      <c r="AB573" s="238"/>
      <c r="AC573" s="238"/>
      <c r="AD573" s="238"/>
      <c r="AE573" s="238"/>
      <c r="AF573" s="238"/>
      <c r="AG573" s="238"/>
      <c r="AH573" s="238"/>
    </row>
    <row r="574" ht="13.5" customHeight="1">
      <c r="A574" s="238"/>
      <c r="B574" s="238"/>
      <c r="C574" s="238"/>
      <c r="D574" s="238"/>
      <c r="E574" s="84"/>
      <c r="F574" s="84"/>
      <c r="G574" s="238"/>
      <c r="H574" s="238"/>
      <c r="I574" s="238"/>
      <c r="J574" s="238"/>
      <c r="K574" s="238"/>
      <c r="L574" s="238"/>
      <c r="M574" s="238"/>
      <c r="N574" s="238"/>
      <c r="O574" s="238"/>
      <c r="P574" s="238"/>
      <c r="Q574" s="238"/>
      <c r="R574" s="238"/>
      <c r="S574" s="238"/>
      <c r="T574" s="238"/>
      <c r="U574" s="238"/>
      <c r="V574" s="238"/>
      <c r="W574" s="238"/>
      <c r="X574" s="238"/>
      <c r="Y574" s="238"/>
      <c r="Z574" s="238"/>
      <c r="AA574" s="238"/>
      <c r="AB574" s="238"/>
      <c r="AC574" s="238"/>
      <c r="AD574" s="238"/>
      <c r="AE574" s="238"/>
      <c r="AF574" s="238"/>
      <c r="AG574" s="238"/>
      <c r="AH574" s="238"/>
    </row>
    <row r="575" ht="13.5" customHeight="1">
      <c r="A575" s="238"/>
      <c r="B575" s="238"/>
      <c r="C575" s="238"/>
      <c r="D575" s="238"/>
      <c r="E575" s="84"/>
      <c r="F575" s="84"/>
      <c r="G575" s="238"/>
      <c r="H575" s="238"/>
      <c r="I575" s="238"/>
      <c r="J575" s="238"/>
      <c r="K575" s="238"/>
      <c r="L575" s="238"/>
      <c r="M575" s="238"/>
      <c r="N575" s="238"/>
      <c r="O575" s="238"/>
      <c r="P575" s="238"/>
      <c r="Q575" s="238"/>
      <c r="R575" s="238"/>
      <c r="S575" s="238"/>
      <c r="T575" s="238"/>
      <c r="U575" s="238"/>
      <c r="V575" s="238"/>
      <c r="W575" s="238"/>
      <c r="X575" s="238"/>
      <c r="Y575" s="238"/>
      <c r="Z575" s="238"/>
      <c r="AA575" s="238"/>
      <c r="AB575" s="238"/>
      <c r="AC575" s="238"/>
      <c r="AD575" s="238"/>
      <c r="AE575" s="238"/>
      <c r="AF575" s="238"/>
      <c r="AG575" s="238"/>
      <c r="AH575" s="238"/>
    </row>
    <row r="576" ht="13.5" customHeight="1">
      <c r="A576" s="238"/>
      <c r="B576" s="238"/>
      <c r="C576" s="238"/>
      <c r="D576" s="238"/>
      <c r="E576" s="84"/>
      <c r="F576" s="84"/>
      <c r="G576" s="238"/>
      <c r="H576" s="238"/>
      <c r="I576" s="238"/>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row>
    <row r="577" ht="13.5" customHeight="1">
      <c r="A577" s="238"/>
      <c r="B577" s="238"/>
      <c r="C577" s="238"/>
      <c r="D577" s="238"/>
      <c r="E577" s="84"/>
      <c r="F577" s="84"/>
      <c r="G577" s="238"/>
      <c r="H577" s="238"/>
      <c r="I577" s="238"/>
      <c r="J577" s="238"/>
      <c r="K577" s="238"/>
      <c r="L577" s="238"/>
      <c r="M577" s="238"/>
      <c r="N577" s="238"/>
      <c r="O577" s="238"/>
      <c r="P577" s="238"/>
      <c r="Q577" s="238"/>
      <c r="R577" s="238"/>
      <c r="S577" s="238"/>
      <c r="T577" s="238"/>
      <c r="U577" s="238"/>
      <c r="V577" s="238"/>
      <c r="W577" s="238"/>
      <c r="X577" s="238"/>
      <c r="Y577" s="238"/>
      <c r="Z577" s="238"/>
      <c r="AA577" s="238"/>
      <c r="AB577" s="238"/>
      <c r="AC577" s="238"/>
      <c r="AD577" s="238"/>
      <c r="AE577" s="238"/>
      <c r="AF577" s="238"/>
      <c r="AG577" s="238"/>
      <c r="AH577" s="238"/>
    </row>
    <row r="578" ht="13.5" customHeight="1">
      <c r="A578" s="238"/>
      <c r="B578" s="238"/>
      <c r="C578" s="238"/>
      <c r="D578" s="238"/>
      <c r="E578" s="84"/>
      <c r="F578" s="84"/>
      <c r="G578" s="238"/>
      <c r="H578" s="238"/>
      <c r="I578" s="238"/>
      <c r="J578" s="238"/>
      <c r="K578" s="238"/>
      <c r="L578" s="238"/>
      <c r="M578" s="238"/>
      <c r="N578" s="238"/>
      <c r="O578" s="238"/>
      <c r="P578" s="238"/>
      <c r="Q578" s="238"/>
      <c r="R578" s="238"/>
      <c r="S578" s="238"/>
      <c r="T578" s="238"/>
      <c r="U578" s="238"/>
      <c r="V578" s="238"/>
      <c r="W578" s="238"/>
      <c r="X578" s="238"/>
      <c r="Y578" s="238"/>
      <c r="Z578" s="238"/>
      <c r="AA578" s="238"/>
      <c r="AB578" s="238"/>
      <c r="AC578" s="238"/>
      <c r="AD578" s="238"/>
      <c r="AE578" s="238"/>
      <c r="AF578" s="238"/>
      <c r="AG578" s="238"/>
      <c r="AH578" s="238"/>
    </row>
    <row r="579" ht="13.5" customHeight="1">
      <c r="A579" s="238"/>
      <c r="B579" s="238"/>
      <c r="C579" s="238"/>
      <c r="D579" s="238"/>
      <c r="E579" s="84"/>
      <c r="F579" s="84"/>
      <c r="G579" s="238"/>
      <c r="H579" s="238"/>
      <c r="I579" s="238"/>
      <c r="J579" s="238"/>
      <c r="K579" s="238"/>
      <c r="L579" s="238"/>
      <c r="M579" s="238"/>
      <c r="N579" s="238"/>
      <c r="O579" s="238"/>
      <c r="P579" s="238"/>
      <c r="Q579" s="238"/>
      <c r="R579" s="238"/>
      <c r="S579" s="238"/>
      <c r="T579" s="238"/>
      <c r="U579" s="238"/>
      <c r="V579" s="238"/>
      <c r="W579" s="238"/>
      <c r="X579" s="238"/>
      <c r="Y579" s="238"/>
      <c r="Z579" s="238"/>
      <c r="AA579" s="238"/>
      <c r="AB579" s="238"/>
      <c r="AC579" s="238"/>
      <c r="AD579" s="238"/>
      <c r="AE579" s="238"/>
      <c r="AF579" s="238"/>
      <c r="AG579" s="238"/>
      <c r="AH579" s="238"/>
    </row>
    <row r="580" ht="13.5" customHeight="1">
      <c r="A580" s="238"/>
      <c r="B580" s="238"/>
      <c r="C580" s="238"/>
      <c r="D580" s="238"/>
      <c r="E580" s="84"/>
      <c r="F580" s="84"/>
      <c r="G580" s="238"/>
      <c r="H580" s="238"/>
      <c r="I580" s="238"/>
      <c r="J580" s="238"/>
      <c r="K580" s="238"/>
      <c r="L580" s="238"/>
      <c r="M580" s="238"/>
      <c r="N580" s="238"/>
      <c r="O580" s="238"/>
      <c r="P580" s="238"/>
      <c r="Q580" s="238"/>
      <c r="R580" s="238"/>
      <c r="S580" s="238"/>
      <c r="T580" s="238"/>
      <c r="U580" s="238"/>
      <c r="V580" s="238"/>
      <c r="W580" s="238"/>
      <c r="X580" s="238"/>
      <c r="Y580" s="238"/>
      <c r="Z580" s="238"/>
      <c r="AA580" s="238"/>
      <c r="AB580" s="238"/>
      <c r="AC580" s="238"/>
      <c r="AD580" s="238"/>
      <c r="AE580" s="238"/>
      <c r="AF580" s="238"/>
      <c r="AG580" s="238"/>
      <c r="AH580" s="238"/>
    </row>
    <row r="581" ht="13.5" customHeight="1">
      <c r="A581" s="238"/>
      <c r="B581" s="238"/>
      <c r="C581" s="238"/>
      <c r="D581" s="238"/>
      <c r="E581" s="84"/>
      <c r="F581" s="84"/>
      <c r="G581" s="238"/>
      <c r="H581" s="238"/>
      <c r="I581" s="238"/>
      <c r="J581" s="238"/>
      <c r="K581" s="238"/>
      <c r="L581" s="238"/>
      <c r="M581" s="238"/>
      <c r="N581" s="238"/>
      <c r="O581" s="238"/>
      <c r="P581" s="238"/>
      <c r="Q581" s="238"/>
      <c r="R581" s="238"/>
      <c r="S581" s="238"/>
      <c r="T581" s="238"/>
      <c r="U581" s="238"/>
      <c r="V581" s="238"/>
      <c r="W581" s="238"/>
      <c r="X581" s="238"/>
      <c r="Y581" s="238"/>
      <c r="Z581" s="238"/>
      <c r="AA581" s="238"/>
      <c r="AB581" s="238"/>
      <c r="AC581" s="238"/>
      <c r="AD581" s="238"/>
      <c r="AE581" s="238"/>
      <c r="AF581" s="238"/>
      <c r="AG581" s="238"/>
      <c r="AH581" s="238"/>
    </row>
    <row r="582" ht="13.5" customHeight="1">
      <c r="A582" s="238"/>
      <c r="B582" s="238"/>
      <c r="C582" s="238"/>
      <c r="D582" s="238"/>
      <c r="E582" s="84"/>
      <c r="F582" s="84"/>
      <c r="G582" s="238"/>
      <c r="H582" s="238"/>
      <c r="I582" s="238"/>
      <c r="J582" s="238"/>
      <c r="K582" s="238"/>
      <c r="L582" s="238"/>
      <c r="M582" s="238"/>
      <c r="N582" s="238"/>
      <c r="O582" s="238"/>
      <c r="P582" s="238"/>
      <c r="Q582" s="238"/>
      <c r="R582" s="238"/>
      <c r="S582" s="238"/>
      <c r="T582" s="238"/>
      <c r="U582" s="238"/>
      <c r="V582" s="238"/>
      <c r="W582" s="238"/>
      <c r="X582" s="238"/>
      <c r="Y582" s="238"/>
      <c r="Z582" s="238"/>
      <c r="AA582" s="238"/>
      <c r="AB582" s="238"/>
      <c r="AC582" s="238"/>
      <c r="AD582" s="238"/>
      <c r="AE582" s="238"/>
      <c r="AF582" s="238"/>
      <c r="AG582" s="238"/>
      <c r="AH582" s="238"/>
    </row>
    <row r="583" ht="13.5" customHeight="1">
      <c r="A583" s="238"/>
      <c r="B583" s="238"/>
      <c r="C583" s="238"/>
      <c r="D583" s="238"/>
      <c r="E583" s="84"/>
      <c r="F583" s="84"/>
      <c r="G583" s="238"/>
      <c r="H583" s="238"/>
      <c r="I583" s="238"/>
      <c r="J583" s="238"/>
      <c r="K583" s="238"/>
      <c r="L583" s="238"/>
      <c r="M583" s="238"/>
      <c r="N583" s="238"/>
      <c r="O583" s="238"/>
      <c r="P583" s="238"/>
      <c r="Q583" s="238"/>
      <c r="R583" s="238"/>
      <c r="S583" s="238"/>
      <c r="T583" s="238"/>
      <c r="U583" s="238"/>
      <c r="V583" s="238"/>
      <c r="W583" s="238"/>
      <c r="X583" s="238"/>
      <c r="Y583" s="238"/>
      <c r="Z583" s="238"/>
      <c r="AA583" s="238"/>
      <c r="AB583" s="238"/>
      <c r="AC583" s="238"/>
      <c r="AD583" s="238"/>
      <c r="AE583" s="238"/>
      <c r="AF583" s="238"/>
      <c r="AG583" s="238"/>
      <c r="AH583" s="238"/>
    </row>
    <row r="584" ht="13.5" customHeight="1">
      <c r="A584" s="238"/>
      <c r="B584" s="238"/>
      <c r="C584" s="238"/>
      <c r="D584" s="238"/>
      <c r="E584" s="84"/>
      <c r="F584" s="84"/>
      <c r="G584" s="238"/>
      <c r="H584" s="238"/>
      <c r="I584" s="238"/>
      <c r="J584" s="238"/>
      <c r="K584" s="238"/>
      <c r="L584" s="238"/>
      <c r="M584" s="238"/>
      <c r="N584" s="238"/>
      <c r="O584" s="238"/>
      <c r="P584" s="238"/>
      <c r="Q584" s="238"/>
      <c r="R584" s="238"/>
      <c r="S584" s="238"/>
      <c r="T584" s="238"/>
      <c r="U584" s="238"/>
      <c r="V584" s="238"/>
      <c r="W584" s="238"/>
      <c r="X584" s="238"/>
      <c r="Y584" s="238"/>
      <c r="Z584" s="238"/>
      <c r="AA584" s="238"/>
      <c r="AB584" s="238"/>
      <c r="AC584" s="238"/>
      <c r="AD584" s="238"/>
      <c r="AE584" s="238"/>
      <c r="AF584" s="238"/>
      <c r="AG584" s="238"/>
      <c r="AH584" s="238"/>
    </row>
    <row r="585" ht="13.5" customHeight="1">
      <c r="A585" s="238"/>
      <c r="B585" s="238"/>
      <c r="C585" s="238"/>
      <c r="D585" s="238"/>
      <c r="E585" s="84"/>
      <c r="F585" s="84"/>
      <c r="G585" s="238"/>
      <c r="H585" s="238"/>
      <c r="I585" s="238"/>
      <c r="J585" s="238"/>
      <c r="K585" s="238"/>
      <c r="L585" s="238"/>
      <c r="M585" s="238"/>
      <c r="N585" s="238"/>
      <c r="O585" s="238"/>
      <c r="P585" s="238"/>
      <c r="Q585" s="238"/>
      <c r="R585" s="238"/>
      <c r="S585" s="238"/>
      <c r="T585" s="238"/>
      <c r="U585" s="238"/>
      <c r="V585" s="238"/>
      <c r="W585" s="238"/>
      <c r="X585" s="238"/>
      <c r="Y585" s="238"/>
      <c r="Z585" s="238"/>
      <c r="AA585" s="238"/>
      <c r="AB585" s="238"/>
      <c r="AC585" s="238"/>
      <c r="AD585" s="238"/>
      <c r="AE585" s="238"/>
      <c r="AF585" s="238"/>
      <c r="AG585" s="238"/>
      <c r="AH585" s="238"/>
    </row>
    <row r="586" ht="13.5" customHeight="1">
      <c r="A586" s="238"/>
      <c r="B586" s="238"/>
      <c r="C586" s="238"/>
      <c r="D586" s="238"/>
      <c r="E586" s="84"/>
      <c r="F586" s="84"/>
      <c r="G586" s="238"/>
      <c r="H586" s="238"/>
      <c r="I586" s="238"/>
      <c r="J586" s="238"/>
      <c r="K586" s="238"/>
      <c r="L586" s="238"/>
      <c r="M586" s="238"/>
      <c r="N586" s="238"/>
      <c r="O586" s="238"/>
      <c r="P586" s="238"/>
      <c r="Q586" s="238"/>
      <c r="R586" s="238"/>
      <c r="S586" s="238"/>
      <c r="T586" s="238"/>
      <c r="U586" s="238"/>
      <c r="V586" s="238"/>
      <c r="W586" s="238"/>
      <c r="X586" s="238"/>
      <c r="Y586" s="238"/>
      <c r="Z586" s="238"/>
      <c r="AA586" s="238"/>
      <c r="AB586" s="238"/>
      <c r="AC586" s="238"/>
      <c r="AD586" s="238"/>
      <c r="AE586" s="238"/>
      <c r="AF586" s="238"/>
      <c r="AG586" s="238"/>
      <c r="AH586" s="238"/>
    </row>
    <row r="587" ht="13.5" customHeight="1">
      <c r="A587" s="238"/>
      <c r="B587" s="238"/>
      <c r="C587" s="238"/>
      <c r="D587" s="238"/>
      <c r="E587" s="84"/>
      <c r="F587" s="84"/>
      <c r="G587" s="238"/>
      <c r="H587" s="238"/>
      <c r="I587" s="238"/>
      <c r="J587" s="238"/>
      <c r="K587" s="238"/>
      <c r="L587" s="238"/>
      <c r="M587" s="238"/>
      <c r="N587" s="238"/>
      <c r="O587" s="238"/>
      <c r="P587" s="238"/>
      <c r="Q587" s="238"/>
      <c r="R587" s="238"/>
      <c r="S587" s="238"/>
      <c r="T587" s="238"/>
      <c r="U587" s="238"/>
      <c r="V587" s="238"/>
      <c r="W587" s="238"/>
      <c r="X587" s="238"/>
      <c r="Y587" s="238"/>
      <c r="Z587" s="238"/>
      <c r="AA587" s="238"/>
      <c r="AB587" s="238"/>
      <c r="AC587" s="238"/>
      <c r="AD587" s="238"/>
      <c r="AE587" s="238"/>
      <c r="AF587" s="238"/>
      <c r="AG587" s="238"/>
      <c r="AH587" s="238"/>
    </row>
    <row r="588" ht="13.5" customHeight="1">
      <c r="A588" s="238"/>
      <c r="B588" s="238"/>
      <c r="C588" s="238"/>
      <c r="D588" s="238"/>
      <c r="E588" s="84"/>
      <c r="F588" s="84"/>
      <c r="G588" s="238"/>
      <c r="H588" s="238"/>
      <c r="I588" s="238"/>
      <c r="J588" s="238"/>
      <c r="K588" s="238"/>
      <c r="L588" s="238"/>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row>
    <row r="589" ht="13.5" customHeight="1">
      <c r="A589" s="238"/>
      <c r="B589" s="238"/>
      <c r="C589" s="238"/>
      <c r="D589" s="238"/>
      <c r="E589" s="84"/>
      <c r="F589" s="84"/>
      <c r="G589" s="238"/>
      <c r="H589" s="238"/>
      <c r="I589" s="238"/>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row>
    <row r="590" ht="13.5" customHeight="1">
      <c r="A590" s="238"/>
      <c r="B590" s="238"/>
      <c r="C590" s="238"/>
      <c r="D590" s="238"/>
      <c r="E590" s="84"/>
      <c r="F590" s="84"/>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row>
    <row r="591" ht="13.5" customHeight="1">
      <c r="A591" s="238"/>
      <c r="B591" s="238"/>
      <c r="C591" s="238"/>
      <c r="D591" s="238"/>
      <c r="E591" s="84"/>
      <c r="F591" s="84"/>
      <c r="G591" s="238"/>
      <c r="H591" s="238"/>
      <c r="I591" s="238"/>
      <c r="J591" s="238"/>
      <c r="K591" s="238"/>
      <c r="L591" s="238"/>
      <c r="M591" s="238"/>
      <c r="N591" s="238"/>
      <c r="O591" s="238"/>
      <c r="P591" s="238"/>
      <c r="Q591" s="238"/>
      <c r="R591" s="238"/>
      <c r="S591" s="238"/>
      <c r="T591" s="238"/>
      <c r="U591" s="238"/>
      <c r="V591" s="238"/>
      <c r="W591" s="238"/>
      <c r="X591" s="238"/>
      <c r="Y591" s="238"/>
      <c r="Z591" s="238"/>
      <c r="AA591" s="238"/>
      <c r="AB591" s="238"/>
      <c r="AC591" s="238"/>
      <c r="AD591" s="238"/>
      <c r="AE591" s="238"/>
      <c r="AF591" s="238"/>
      <c r="AG591" s="238"/>
      <c r="AH591" s="238"/>
    </row>
    <row r="592" ht="13.5" customHeight="1">
      <c r="A592" s="238"/>
      <c r="B592" s="238"/>
      <c r="C592" s="238"/>
      <c r="D592" s="238"/>
      <c r="E592" s="84"/>
      <c r="F592" s="84"/>
      <c r="G592" s="238"/>
      <c r="H592" s="238"/>
      <c r="I592" s="238"/>
      <c r="J592" s="238"/>
      <c r="K592" s="238"/>
      <c r="L592" s="238"/>
      <c r="M592" s="238"/>
      <c r="N592" s="238"/>
      <c r="O592" s="238"/>
      <c r="P592" s="238"/>
      <c r="Q592" s="238"/>
      <c r="R592" s="238"/>
      <c r="S592" s="238"/>
      <c r="T592" s="238"/>
      <c r="U592" s="238"/>
      <c r="V592" s="238"/>
      <c r="W592" s="238"/>
      <c r="X592" s="238"/>
      <c r="Y592" s="238"/>
      <c r="Z592" s="238"/>
      <c r="AA592" s="238"/>
      <c r="AB592" s="238"/>
      <c r="AC592" s="238"/>
      <c r="AD592" s="238"/>
      <c r="AE592" s="238"/>
      <c r="AF592" s="238"/>
      <c r="AG592" s="238"/>
      <c r="AH592" s="238"/>
    </row>
    <row r="593" ht="13.5" customHeight="1">
      <c r="A593" s="238"/>
      <c r="B593" s="238"/>
      <c r="C593" s="238"/>
      <c r="D593" s="238"/>
      <c r="E593" s="84"/>
      <c r="F593" s="84"/>
      <c r="G593" s="238"/>
      <c r="H593" s="238"/>
      <c r="I593" s="238"/>
      <c r="J593" s="238"/>
      <c r="K593" s="238"/>
      <c r="L593" s="238"/>
      <c r="M593" s="238"/>
      <c r="N593" s="238"/>
      <c r="O593" s="238"/>
      <c r="P593" s="238"/>
      <c r="Q593" s="238"/>
      <c r="R593" s="238"/>
      <c r="S593" s="238"/>
      <c r="T593" s="238"/>
      <c r="U593" s="238"/>
      <c r="V593" s="238"/>
      <c r="W593" s="238"/>
      <c r="X593" s="238"/>
      <c r="Y593" s="238"/>
      <c r="Z593" s="238"/>
      <c r="AA593" s="238"/>
      <c r="AB593" s="238"/>
      <c r="AC593" s="238"/>
      <c r="AD593" s="238"/>
      <c r="AE593" s="238"/>
      <c r="AF593" s="238"/>
      <c r="AG593" s="238"/>
      <c r="AH593" s="238"/>
    </row>
    <row r="594" ht="13.5" customHeight="1">
      <c r="A594" s="238"/>
      <c r="B594" s="238"/>
      <c r="C594" s="238"/>
      <c r="D594" s="238"/>
      <c r="E594" s="84"/>
      <c r="F594" s="84"/>
      <c r="G594" s="238"/>
      <c r="H594" s="238"/>
      <c r="I594" s="238"/>
      <c r="J594" s="238"/>
      <c r="K594" s="238"/>
      <c r="L594" s="238"/>
      <c r="M594" s="238"/>
      <c r="N594" s="238"/>
      <c r="O594" s="238"/>
      <c r="P594" s="238"/>
      <c r="Q594" s="238"/>
      <c r="R594" s="238"/>
      <c r="S594" s="238"/>
      <c r="T594" s="238"/>
      <c r="U594" s="238"/>
      <c r="V594" s="238"/>
      <c r="W594" s="238"/>
      <c r="X594" s="238"/>
      <c r="Y594" s="238"/>
      <c r="Z594" s="238"/>
      <c r="AA594" s="238"/>
      <c r="AB594" s="238"/>
      <c r="AC594" s="238"/>
      <c r="AD594" s="238"/>
      <c r="AE594" s="238"/>
      <c r="AF594" s="238"/>
      <c r="AG594" s="238"/>
      <c r="AH594" s="238"/>
    </row>
    <row r="595" ht="13.5" customHeight="1">
      <c r="A595" s="238"/>
      <c r="B595" s="238"/>
      <c r="C595" s="238"/>
      <c r="D595" s="238"/>
      <c r="E595" s="84"/>
      <c r="F595" s="84"/>
      <c r="G595" s="238"/>
      <c r="H595" s="238"/>
      <c r="I595" s="238"/>
      <c r="J595" s="238"/>
      <c r="K595" s="238"/>
      <c r="L595" s="238"/>
      <c r="M595" s="238"/>
      <c r="N595" s="238"/>
      <c r="O595" s="238"/>
      <c r="P595" s="238"/>
      <c r="Q595" s="238"/>
      <c r="R595" s="238"/>
      <c r="S595" s="238"/>
      <c r="T595" s="238"/>
      <c r="U595" s="238"/>
      <c r="V595" s="238"/>
      <c r="W595" s="238"/>
      <c r="X595" s="238"/>
      <c r="Y595" s="238"/>
      <c r="Z595" s="238"/>
      <c r="AA595" s="238"/>
      <c r="AB595" s="238"/>
      <c r="AC595" s="238"/>
      <c r="AD595" s="238"/>
      <c r="AE595" s="238"/>
      <c r="AF595" s="238"/>
      <c r="AG595" s="238"/>
      <c r="AH595" s="238"/>
    </row>
    <row r="596" ht="13.5" customHeight="1">
      <c r="A596" s="238"/>
      <c r="B596" s="238"/>
      <c r="C596" s="238"/>
      <c r="D596" s="238"/>
      <c r="E596" s="84"/>
      <c r="F596" s="84"/>
      <c r="G596" s="238"/>
      <c r="H596" s="238"/>
      <c r="I596" s="238"/>
      <c r="J596" s="238"/>
      <c r="K596" s="238"/>
      <c r="L596" s="238"/>
      <c r="M596" s="238"/>
      <c r="N596" s="238"/>
      <c r="O596" s="238"/>
      <c r="P596" s="238"/>
      <c r="Q596" s="238"/>
      <c r="R596" s="238"/>
      <c r="S596" s="238"/>
      <c r="T596" s="238"/>
      <c r="U596" s="238"/>
      <c r="V596" s="238"/>
      <c r="W596" s="238"/>
      <c r="X596" s="238"/>
      <c r="Y596" s="238"/>
      <c r="Z596" s="238"/>
      <c r="AA596" s="238"/>
      <c r="AB596" s="238"/>
      <c r="AC596" s="238"/>
      <c r="AD596" s="238"/>
      <c r="AE596" s="238"/>
      <c r="AF596" s="238"/>
      <c r="AG596" s="238"/>
      <c r="AH596" s="238"/>
    </row>
    <row r="597" ht="13.5" customHeight="1">
      <c r="A597" s="238"/>
      <c r="B597" s="238"/>
      <c r="C597" s="238"/>
      <c r="D597" s="238"/>
      <c r="E597" s="84"/>
      <c r="F597" s="84"/>
      <c r="G597" s="238"/>
      <c r="H597" s="238"/>
      <c r="I597" s="238"/>
      <c r="J597" s="238"/>
      <c r="K597" s="238"/>
      <c r="L597" s="238"/>
      <c r="M597" s="238"/>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row>
    <row r="598" ht="13.5" customHeight="1">
      <c r="A598" s="238"/>
      <c r="B598" s="238"/>
      <c r="C598" s="238"/>
      <c r="D598" s="238"/>
      <c r="E598" s="84"/>
      <c r="F598" s="84"/>
      <c r="G598" s="238"/>
      <c r="H598" s="238"/>
      <c r="I598" s="238"/>
      <c r="J598" s="238"/>
      <c r="K598" s="238"/>
      <c r="L598" s="238"/>
      <c r="M598" s="238"/>
      <c r="N598" s="238"/>
      <c r="O598" s="238"/>
      <c r="P598" s="238"/>
      <c r="Q598" s="238"/>
      <c r="R598" s="238"/>
      <c r="S598" s="238"/>
      <c r="T598" s="238"/>
      <c r="U598" s="238"/>
      <c r="V598" s="238"/>
      <c r="W598" s="238"/>
      <c r="X598" s="238"/>
      <c r="Y598" s="238"/>
      <c r="Z598" s="238"/>
      <c r="AA598" s="238"/>
      <c r="AB598" s="238"/>
      <c r="AC598" s="238"/>
      <c r="AD598" s="238"/>
      <c r="AE598" s="238"/>
      <c r="AF598" s="238"/>
      <c r="AG598" s="238"/>
      <c r="AH598" s="238"/>
    </row>
    <row r="599" ht="13.5" customHeight="1">
      <c r="A599" s="238"/>
      <c r="B599" s="238"/>
      <c r="C599" s="238"/>
      <c r="D599" s="238"/>
      <c r="E599" s="84"/>
      <c r="F599" s="84"/>
      <c r="G599" s="238"/>
      <c r="H599" s="238"/>
      <c r="I599" s="238"/>
      <c r="J599" s="238"/>
      <c r="K599" s="238"/>
      <c r="L599" s="238"/>
      <c r="M599" s="238"/>
      <c r="N599" s="238"/>
      <c r="O599" s="238"/>
      <c r="P599" s="238"/>
      <c r="Q599" s="238"/>
      <c r="R599" s="238"/>
      <c r="S599" s="238"/>
      <c r="T599" s="238"/>
      <c r="U599" s="238"/>
      <c r="V599" s="238"/>
      <c r="W599" s="238"/>
      <c r="X599" s="238"/>
      <c r="Y599" s="238"/>
      <c r="Z599" s="238"/>
      <c r="AA599" s="238"/>
      <c r="AB599" s="238"/>
      <c r="AC599" s="238"/>
      <c r="AD599" s="238"/>
      <c r="AE599" s="238"/>
      <c r="AF599" s="238"/>
      <c r="AG599" s="238"/>
      <c r="AH599" s="238"/>
    </row>
    <row r="600" ht="13.5" customHeight="1">
      <c r="A600" s="238"/>
      <c r="B600" s="238"/>
      <c r="C600" s="238"/>
      <c r="D600" s="238"/>
      <c r="E600" s="84"/>
      <c r="F600" s="84"/>
      <c r="G600" s="238"/>
      <c r="H600" s="238"/>
      <c r="I600" s="238"/>
      <c r="J600" s="238"/>
      <c r="K600" s="238"/>
      <c r="L600" s="238"/>
      <c r="M600" s="238"/>
      <c r="N600" s="238"/>
      <c r="O600" s="238"/>
      <c r="P600" s="238"/>
      <c r="Q600" s="238"/>
      <c r="R600" s="238"/>
      <c r="S600" s="238"/>
      <c r="T600" s="238"/>
      <c r="U600" s="238"/>
      <c r="V600" s="238"/>
      <c r="W600" s="238"/>
      <c r="X600" s="238"/>
      <c r="Y600" s="238"/>
      <c r="Z600" s="238"/>
      <c r="AA600" s="238"/>
      <c r="AB600" s="238"/>
      <c r="AC600" s="238"/>
      <c r="AD600" s="238"/>
      <c r="AE600" s="238"/>
      <c r="AF600" s="238"/>
      <c r="AG600" s="238"/>
      <c r="AH600" s="238"/>
    </row>
    <row r="601" ht="13.5" customHeight="1">
      <c r="A601" s="238"/>
      <c r="B601" s="238"/>
      <c r="C601" s="238"/>
      <c r="D601" s="238"/>
      <c r="E601" s="84"/>
      <c r="F601" s="84"/>
      <c r="G601" s="238"/>
      <c r="H601" s="238"/>
      <c r="I601" s="238"/>
      <c r="J601" s="238"/>
      <c r="K601" s="238"/>
      <c r="L601" s="238"/>
      <c r="M601" s="238"/>
      <c r="N601" s="238"/>
      <c r="O601" s="238"/>
      <c r="P601" s="238"/>
      <c r="Q601" s="238"/>
      <c r="R601" s="238"/>
      <c r="S601" s="238"/>
      <c r="T601" s="238"/>
      <c r="U601" s="238"/>
      <c r="V601" s="238"/>
      <c r="W601" s="238"/>
      <c r="X601" s="238"/>
      <c r="Y601" s="238"/>
      <c r="Z601" s="238"/>
      <c r="AA601" s="238"/>
      <c r="AB601" s="238"/>
      <c r="AC601" s="238"/>
      <c r="AD601" s="238"/>
      <c r="AE601" s="238"/>
      <c r="AF601" s="238"/>
      <c r="AG601" s="238"/>
      <c r="AH601" s="238"/>
    </row>
    <row r="602" ht="13.5" customHeight="1">
      <c r="A602" s="238"/>
      <c r="B602" s="238"/>
      <c r="C602" s="238"/>
      <c r="D602" s="238"/>
      <c r="E602" s="84"/>
      <c r="F602" s="84"/>
      <c r="G602" s="238"/>
      <c r="H602" s="238"/>
      <c r="I602" s="238"/>
      <c r="J602" s="238"/>
      <c r="K602" s="238"/>
      <c r="L602" s="238"/>
      <c r="M602" s="238"/>
      <c r="N602" s="238"/>
      <c r="O602" s="238"/>
      <c r="P602" s="238"/>
      <c r="Q602" s="238"/>
      <c r="R602" s="238"/>
      <c r="S602" s="238"/>
      <c r="T602" s="238"/>
      <c r="U602" s="238"/>
      <c r="V602" s="238"/>
      <c r="W602" s="238"/>
      <c r="X602" s="238"/>
      <c r="Y602" s="238"/>
      <c r="Z602" s="238"/>
      <c r="AA602" s="238"/>
      <c r="AB602" s="238"/>
      <c r="AC602" s="238"/>
      <c r="AD602" s="238"/>
      <c r="AE602" s="238"/>
      <c r="AF602" s="238"/>
      <c r="AG602" s="238"/>
      <c r="AH602" s="238"/>
    </row>
    <row r="603" ht="13.5" customHeight="1">
      <c r="A603" s="238"/>
      <c r="B603" s="238"/>
      <c r="C603" s="238"/>
      <c r="D603" s="238"/>
      <c r="E603" s="84"/>
      <c r="F603" s="84"/>
      <c r="G603" s="238"/>
      <c r="H603" s="238"/>
      <c r="I603" s="238"/>
      <c r="J603" s="238"/>
      <c r="K603" s="238"/>
      <c r="L603" s="238"/>
      <c r="M603" s="238"/>
      <c r="N603" s="238"/>
      <c r="O603" s="238"/>
      <c r="P603" s="238"/>
      <c r="Q603" s="238"/>
      <c r="R603" s="238"/>
      <c r="S603" s="238"/>
      <c r="T603" s="238"/>
      <c r="U603" s="238"/>
      <c r="V603" s="238"/>
      <c r="W603" s="238"/>
      <c r="X603" s="238"/>
      <c r="Y603" s="238"/>
      <c r="Z603" s="238"/>
      <c r="AA603" s="238"/>
      <c r="AB603" s="238"/>
      <c r="AC603" s="238"/>
      <c r="AD603" s="238"/>
      <c r="AE603" s="238"/>
      <c r="AF603" s="238"/>
      <c r="AG603" s="238"/>
      <c r="AH603" s="238"/>
    </row>
    <row r="604" ht="13.5" customHeight="1">
      <c r="A604" s="238"/>
      <c r="B604" s="238"/>
      <c r="C604" s="238"/>
      <c r="D604" s="238"/>
      <c r="E604" s="84"/>
      <c r="F604" s="84"/>
      <c r="G604" s="238"/>
      <c r="H604" s="238"/>
      <c r="I604" s="238"/>
      <c r="J604" s="238"/>
      <c r="K604" s="238"/>
      <c r="L604" s="238"/>
      <c r="M604" s="238"/>
      <c r="N604" s="238"/>
      <c r="O604" s="238"/>
      <c r="P604" s="238"/>
      <c r="Q604" s="238"/>
      <c r="R604" s="238"/>
      <c r="S604" s="238"/>
      <c r="T604" s="238"/>
      <c r="U604" s="238"/>
      <c r="V604" s="238"/>
      <c r="W604" s="238"/>
      <c r="X604" s="238"/>
      <c r="Y604" s="238"/>
      <c r="Z604" s="238"/>
      <c r="AA604" s="238"/>
      <c r="AB604" s="238"/>
      <c r="AC604" s="238"/>
      <c r="AD604" s="238"/>
      <c r="AE604" s="238"/>
      <c r="AF604" s="238"/>
      <c r="AG604" s="238"/>
      <c r="AH604" s="238"/>
    </row>
    <row r="605" ht="13.5" customHeight="1">
      <c r="A605" s="238"/>
      <c r="B605" s="238"/>
      <c r="C605" s="238"/>
      <c r="D605" s="238"/>
      <c r="E605" s="84"/>
      <c r="F605" s="84"/>
      <c r="G605" s="238"/>
      <c r="H605" s="238"/>
      <c r="I605" s="238"/>
      <c r="J605" s="238"/>
      <c r="K605" s="238"/>
      <c r="L605" s="238"/>
      <c r="M605" s="238"/>
      <c r="N605" s="238"/>
      <c r="O605" s="238"/>
      <c r="P605" s="238"/>
      <c r="Q605" s="238"/>
      <c r="R605" s="238"/>
      <c r="S605" s="238"/>
      <c r="T605" s="238"/>
      <c r="U605" s="238"/>
      <c r="V605" s="238"/>
      <c r="W605" s="238"/>
      <c r="X605" s="238"/>
      <c r="Y605" s="238"/>
      <c r="Z605" s="238"/>
      <c r="AA605" s="238"/>
      <c r="AB605" s="238"/>
      <c r="AC605" s="238"/>
      <c r="AD605" s="238"/>
      <c r="AE605" s="238"/>
      <c r="AF605" s="238"/>
      <c r="AG605" s="238"/>
      <c r="AH605" s="238"/>
    </row>
    <row r="606" ht="13.5" customHeight="1">
      <c r="A606" s="238"/>
      <c r="B606" s="238"/>
      <c r="C606" s="238"/>
      <c r="D606" s="238"/>
      <c r="E606" s="84"/>
      <c r="F606" s="84"/>
      <c r="G606" s="238"/>
      <c r="H606" s="238"/>
      <c r="I606" s="238"/>
      <c r="J606" s="238"/>
      <c r="K606" s="238"/>
      <c r="L606" s="238"/>
      <c r="M606" s="238"/>
      <c r="N606" s="238"/>
      <c r="O606" s="238"/>
      <c r="P606" s="238"/>
      <c r="Q606" s="238"/>
      <c r="R606" s="238"/>
      <c r="S606" s="238"/>
      <c r="T606" s="238"/>
      <c r="U606" s="238"/>
      <c r="V606" s="238"/>
      <c r="W606" s="238"/>
      <c r="X606" s="238"/>
      <c r="Y606" s="238"/>
      <c r="Z606" s="238"/>
      <c r="AA606" s="238"/>
      <c r="AB606" s="238"/>
      <c r="AC606" s="238"/>
      <c r="AD606" s="238"/>
      <c r="AE606" s="238"/>
      <c r="AF606" s="238"/>
      <c r="AG606" s="238"/>
      <c r="AH606" s="238"/>
    </row>
    <row r="607" ht="13.5" customHeight="1">
      <c r="A607" s="238"/>
      <c r="B607" s="238"/>
      <c r="C607" s="238"/>
      <c r="D607" s="238"/>
      <c r="E607" s="84"/>
      <c r="F607" s="84"/>
      <c r="G607" s="238"/>
      <c r="H607" s="238"/>
      <c r="I607" s="238"/>
      <c r="J607" s="238"/>
      <c r="K607" s="238"/>
      <c r="L607" s="238"/>
      <c r="M607" s="238"/>
      <c r="N607" s="238"/>
      <c r="O607" s="238"/>
      <c r="P607" s="238"/>
      <c r="Q607" s="238"/>
      <c r="R607" s="238"/>
      <c r="S607" s="238"/>
      <c r="T607" s="238"/>
      <c r="U607" s="238"/>
      <c r="V607" s="238"/>
      <c r="W607" s="238"/>
      <c r="X607" s="238"/>
      <c r="Y607" s="238"/>
      <c r="Z607" s="238"/>
      <c r="AA607" s="238"/>
      <c r="AB607" s="238"/>
      <c r="AC607" s="238"/>
      <c r="AD607" s="238"/>
      <c r="AE607" s="238"/>
      <c r="AF607" s="238"/>
      <c r="AG607" s="238"/>
      <c r="AH607" s="238"/>
    </row>
    <row r="608" ht="13.5" customHeight="1">
      <c r="A608" s="238"/>
      <c r="B608" s="238"/>
      <c r="C608" s="238"/>
      <c r="D608" s="238"/>
      <c r="E608" s="84"/>
      <c r="F608" s="84"/>
      <c r="G608" s="238"/>
      <c r="H608" s="238"/>
      <c r="I608" s="238"/>
      <c r="J608" s="238"/>
      <c r="K608" s="238"/>
      <c r="L608" s="238"/>
      <c r="M608" s="238"/>
      <c r="N608" s="238"/>
      <c r="O608" s="238"/>
      <c r="P608" s="238"/>
      <c r="Q608" s="238"/>
      <c r="R608" s="238"/>
      <c r="S608" s="238"/>
      <c r="T608" s="238"/>
      <c r="U608" s="238"/>
      <c r="V608" s="238"/>
      <c r="W608" s="238"/>
      <c r="X608" s="238"/>
      <c r="Y608" s="238"/>
      <c r="Z608" s="238"/>
      <c r="AA608" s="238"/>
      <c r="AB608" s="238"/>
      <c r="AC608" s="238"/>
      <c r="AD608" s="238"/>
      <c r="AE608" s="238"/>
      <c r="AF608" s="238"/>
      <c r="AG608" s="238"/>
      <c r="AH608" s="238"/>
    </row>
    <row r="609" ht="13.5" customHeight="1">
      <c r="A609" s="238"/>
      <c r="B609" s="238"/>
      <c r="C609" s="238"/>
      <c r="D609" s="238"/>
      <c r="E609" s="84"/>
      <c r="F609" s="84"/>
      <c r="G609" s="238"/>
      <c r="H609" s="238"/>
      <c r="I609" s="238"/>
      <c r="J609" s="238"/>
      <c r="K609" s="238"/>
      <c r="L609" s="238"/>
      <c r="M609" s="238"/>
      <c r="N609" s="238"/>
      <c r="O609" s="238"/>
      <c r="P609" s="238"/>
      <c r="Q609" s="238"/>
      <c r="R609" s="238"/>
      <c r="S609" s="238"/>
      <c r="T609" s="238"/>
      <c r="U609" s="238"/>
      <c r="V609" s="238"/>
      <c r="W609" s="238"/>
      <c r="X609" s="238"/>
      <c r="Y609" s="238"/>
      <c r="Z609" s="238"/>
      <c r="AA609" s="238"/>
      <c r="AB609" s="238"/>
      <c r="AC609" s="238"/>
      <c r="AD609" s="238"/>
      <c r="AE609" s="238"/>
      <c r="AF609" s="238"/>
      <c r="AG609" s="238"/>
      <c r="AH609" s="238"/>
    </row>
    <row r="610" ht="13.5" customHeight="1">
      <c r="A610" s="238"/>
      <c r="B610" s="238"/>
      <c r="C610" s="238"/>
      <c r="D610" s="238"/>
      <c r="E610" s="84"/>
      <c r="F610" s="84"/>
      <c r="G610" s="238"/>
      <c r="H610" s="238"/>
      <c r="I610" s="238"/>
      <c r="J610" s="238"/>
      <c r="K610" s="238"/>
      <c r="L610" s="238"/>
      <c r="M610" s="238"/>
      <c r="N610" s="238"/>
      <c r="O610" s="238"/>
      <c r="P610" s="238"/>
      <c r="Q610" s="238"/>
      <c r="R610" s="238"/>
      <c r="S610" s="238"/>
      <c r="T610" s="238"/>
      <c r="U610" s="238"/>
      <c r="V610" s="238"/>
      <c r="W610" s="238"/>
      <c r="X610" s="238"/>
      <c r="Y610" s="238"/>
      <c r="Z610" s="238"/>
      <c r="AA610" s="238"/>
      <c r="AB610" s="238"/>
      <c r="AC610" s="238"/>
      <c r="AD610" s="238"/>
      <c r="AE610" s="238"/>
      <c r="AF610" s="238"/>
      <c r="AG610" s="238"/>
      <c r="AH610" s="238"/>
    </row>
    <row r="611" ht="13.5" customHeight="1">
      <c r="A611" s="238"/>
      <c r="B611" s="238"/>
      <c r="C611" s="238"/>
      <c r="D611" s="238"/>
      <c r="E611" s="84"/>
      <c r="F611" s="84"/>
      <c r="G611" s="238"/>
      <c r="H611" s="238"/>
      <c r="I611" s="238"/>
      <c r="J611" s="238"/>
      <c r="K611" s="238"/>
      <c r="L611" s="238"/>
      <c r="M611" s="238"/>
      <c r="N611" s="238"/>
      <c r="O611" s="238"/>
      <c r="P611" s="238"/>
      <c r="Q611" s="238"/>
      <c r="R611" s="238"/>
      <c r="S611" s="238"/>
      <c r="T611" s="238"/>
      <c r="U611" s="238"/>
      <c r="V611" s="238"/>
      <c r="W611" s="238"/>
      <c r="X611" s="238"/>
      <c r="Y611" s="238"/>
      <c r="Z611" s="238"/>
      <c r="AA611" s="238"/>
      <c r="AB611" s="238"/>
      <c r="AC611" s="238"/>
      <c r="AD611" s="238"/>
      <c r="AE611" s="238"/>
      <c r="AF611" s="238"/>
      <c r="AG611" s="238"/>
      <c r="AH611" s="238"/>
    </row>
    <row r="612" ht="13.5" customHeight="1">
      <c r="A612" s="238"/>
      <c r="B612" s="238"/>
      <c r="C612" s="238"/>
      <c r="D612" s="238"/>
      <c r="E612" s="84"/>
      <c r="F612" s="84"/>
      <c r="G612" s="238"/>
      <c r="H612" s="238"/>
      <c r="I612" s="238"/>
      <c r="J612" s="238"/>
      <c r="K612" s="238"/>
      <c r="L612" s="238"/>
      <c r="M612" s="238"/>
      <c r="N612" s="238"/>
      <c r="O612" s="238"/>
      <c r="P612" s="238"/>
      <c r="Q612" s="238"/>
      <c r="R612" s="238"/>
      <c r="S612" s="238"/>
      <c r="T612" s="238"/>
      <c r="U612" s="238"/>
      <c r="V612" s="238"/>
      <c r="W612" s="238"/>
      <c r="X612" s="238"/>
      <c r="Y612" s="238"/>
      <c r="Z612" s="238"/>
      <c r="AA612" s="238"/>
      <c r="AB612" s="238"/>
      <c r="AC612" s="238"/>
      <c r="AD612" s="238"/>
      <c r="AE612" s="238"/>
      <c r="AF612" s="238"/>
      <c r="AG612" s="238"/>
      <c r="AH612" s="238"/>
    </row>
    <row r="613" ht="13.5" customHeight="1">
      <c r="A613" s="238"/>
      <c r="B613" s="238"/>
      <c r="C613" s="238"/>
      <c r="D613" s="238"/>
      <c r="E613" s="84"/>
      <c r="F613" s="84"/>
      <c r="G613" s="238"/>
      <c r="H613" s="238"/>
      <c r="I613" s="238"/>
      <c r="J613" s="238"/>
      <c r="K613" s="238"/>
      <c r="L613" s="238"/>
      <c r="M613" s="238"/>
      <c r="N613" s="238"/>
      <c r="O613" s="238"/>
      <c r="P613" s="238"/>
      <c r="Q613" s="238"/>
      <c r="R613" s="238"/>
      <c r="S613" s="238"/>
      <c r="T613" s="238"/>
      <c r="U613" s="238"/>
      <c r="V613" s="238"/>
      <c r="W613" s="238"/>
      <c r="X613" s="238"/>
      <c r="Y613" s="238"/>
      <c r="Z613" s="238"/>
      <c r="AA613" s="238"/>
      <c r="AB613" s="238"/>
      <c r="AC613" s="238"/>
      <c r="AD613" s="238"/>
      <c r="AE613" s="238"/>
      <c r="AF613" s="238"/>
      <c r="AG613" s="238"/>
      <c r="AH613" s="238"/>
    </row>
    <row r="614" ht="13.5" customHeight="1">
      <c r="A614" s="238"/>
      <c r="B614" s="238"/>
      <c r="C614" s="238"/>
      <c r="D614" s="238"/>
      <c r="E614" s="84"/>
      <c r="F614" s="84"/>
      <c r="G614" s="238"/>
      <c r="H614" s="238"/>
      <c r="I614" s="238"/>
      <c r="J614" s="238"/>
      <c r="K614" s="238"/>
      <c r="L614" s="238"/>
      <c r="M614" s="238"/>
      <c r="N614" s="238"/>
      <c r="O614" s="238"/>
      <c r="P614" s="238"/>
      <c r="Q614" s="238"/>
      <c r="R614" s="238"/>
      <c r="S614" s="238"/>
      <c r="T614" s="238"/>
      <c r="U614" s="238"/>
      <c r="V614" s="238"/>
      <c r="W614" s="238"/>
      <c r="X614" s="238"/>
      <c r="Y614" s="238"/>
      <c r="Z614" s="238"/>
      <c r="AA614" s="238"/>
      <c r="AB614" s="238"/>
      <c r="AC614" s="238"/>
      <c r="AD614" s="238"/>
      <c r="AE614" s="238"/>
      <c r="AF614" s="238"/>
      <c r="AG614" s="238"/>
      <c r="AH614" s="238"/>
    </row>
    <row r="615" ht="13.5" customHeight="1">
      <c r="A615" s="238"/>
      <c r="B615" s="238"/>
      <c r="C615" s="238"/>
      <c r="D615" s="238"/>
      <c r="E615" s="84"/>
      <c r="F615" s="84"/>
      <c r="G615" s="238"/>
      <c r="H615" s="238"/>
      <c r="I615" s="238"/>
      <c r="J615" s="238"/>
      <c r="K615" s="238"/>
      <c r="L615" s="238"/>
      <c r="M615" s="238"/>
      <c r="N615" s="238"/>
      <c r="O615" s="238"/>
      <c r="P615" s="238"/>
      <c r="Q615" s="238"/>
      <c r="R615" s="238"/>
      <c r="S615" s="238"/>
      <c r="T615" s="238"/>
      <c r="U615" s="238"/>
      <c r="V615" s="238"/>
      <c r="W615" s="238"/>
      <c r="X615" s="238"/>
      <c r="Y615" s="238"/>
      <c r="Z615" s="238"/>
      <c r="AA615" s="238"/>
      <c r="AB615" s="238"/>
      <c r="AC615" s="238"/>
      <c r="AD615" s="238"/>
      <c r="AE615" s="238"/>
      <c r="AF615" s="238"/>
      <c r="AG615" s="238"/>
      <c r="AH615" s="238"/>
    </row>
    <row r="616" ht="13.5" customHeight="1">
      <c r="A616" s="238"/>
      <c r="B616" s="238"/>
      <c r="C616" s="238"/>
      <c r="D616" s="238"/>
      <c r="E616" s="84"/>
      <c r="F616" s="84"/>
      <c r="G616" s="238"/>
      <c r="H616" s="238"/>
      <c r="I616" s="238"/>
      <c r="J616" s="238"/>
      <c r="K616" s="238"/>
      <c r="L616" s="238"/>
      <c r="M616" s="238"/>
      <c r="N616" s="238"/>
      <c r="O616" s="238"/>
      <c r="P616" s="238"/>
      <c r="Q616" s="238"/>
      <c r="R616" s="238"/>
      <c r="S616" s="238"/>
      <c r="T616" s="238"/>
      <c r="U616" s="238"/>
      <c r="V616" s="238"/>
      <c r="W616" s="238"/>
      <c r="X616" s="238"/>
      <c r="Y616" s="238"/>
      <c r="Z616" s="238"/>
      <c r="AA616" s="238"/>
      <c r="AB616" s="238"/>
      <c r="AC616" s="238"/>
      <c r="AD616" s="238"/>
      <c r="AE616" s="238"/>
      <c r="AF616" s="238"/>
      <c r="AG616" s="238"/>
      <c r="AH616" s="238"/>
    </row>
    <row r="617" ht="13.5" customHeight="1">
      <c r="A617" s="238"/>
      <c r="B617" s="238"/>
      <c r="C617" s="238"/>
      <c r="D617" s="238"/>
      <c r="E617" s="84"/>
      <c r="F617" s="84"/>
      <c r="G617" s="238"/>
      <c r="H617" s="238"/>
      <c r="I617" s="238"/>
      <c r="J617" s="238"/>
      <c r="K617" s="238"/>
      <c r="L617" s="238"/>
      <c r="M617" s="238"/>
      <c r="N617" s="238"/>
      <c r="O617" s="238"/>
      <c r="P617" s="238"/>
      <c r="Q617" s="238"/>
      <c r="R617" s="238"/>
      <c r="S617" s="238"/>
      <c r="T617" s="238"/>
      <c r="U617" s="238"/>
      <c r="V617" s="238"/>
      <c r="W617" s="238"/>
      <c r="X617" s="238"/>
      <c r="Y617" s="238"/>
      <c r="Z617" s="238"/>
      <c r="AA617" s="238"/>
      <c r="AB617" s="238"/>
      <c r="AC617" s="238"/>
      <c r="AD617" s="238"/>
      <c r="AE617" s="238"/>
      <c r="AF617" s="238"/>
      <c r="AG617" s="238"/>
      <c r="AH617" s="238"/>
    </row>
    <row r="618" ht="13.5" customHeight="1">
      <c r="A618" s="238"/>
      <c r="B618" s="238"/>
      <c r="C618" s="238"/>
      <c r="D618" s="238"/>
      <c r="E618" s="84"/>
      <c r="F618" s="84"/>
      <c r="G618" s="238"/>
      <c r="H618" s="238"/>
      <c r="I618" s="238"/>
      <c r="J618" s="238"/>
      <c r="K618" s="238"/>
      <c r="L618" s="238"/>
      <c r="M618" s="238"/>
      <c r="N618" s="238"/>
      <c r="O618" s="238"/>
      <c r="P618" s="238"/>
      <c r="Q618" s="238"/>
      <c r="R618" s="238"/>
      <c r="S618" s="238"/>
      <c r="T618" s="238"/>
      <c r="U618" s="238"/>
      <c r="V618" s="238"/>
      <c r="W618" s="238"/>
      <c r="X618" s="238"/>
      <c r="Y618" s="238"/>
      <c r="Z618" s="238"/>
      <c r="AA618" s="238"/>
      <c r="AB618" s="238"/>
      <c r="AC618" s="238"/>
      <c r="AD618" s="238"/>
      <c r="AE618" s="238"/>
      <c r="AF618" s="238"/>
      <c r="AG618" s="238"/>
      <c r="AH618" s="238"/>
    </row>
    <row r="619" ht="13.5" customHeight="1">
      <c r="A619" s="238"/>
      <c r="B619" s="238"/>
      <c r="C619" s="238"/>
      <c r="D619" s="238"/>
      <c r="E619" s="84"/>
      <c r="F619" s="84"/>
      <c r="G619" s="238"/>
      <c r="H619" s="238"/>
      <c r="I619" s="238"/>
      <c r="J619" s="238"/>
      <c r="K619" s="238"/>
      <c r="L619" s="238"/>
      <c r="M619" s="238"/>
      <c r="N619" s="238"/>
      <c r="O619" s="238"/>
      <c r="P619" s="238"/>
      <c r="Q619" s="238"/>
      <c r="R619" s="238"/>
      <c r="S619" s="238"/>
      <c r="T619" s="238"/>
      <c r="U619" s="238"/>
      <c r="V619" s="238"/>
      <c r="W619" s="238"/>
      <c r="X619" s="238"/>
      <c r="Y619" s="238"/>
      <c r="Z619" s="238"/>
      <c r="AA619" s="238"/>
      <c r="AB619" s="238"/>
      <c r="AC619" s="238"/>
      <c r="AD619" s="238"/>
      <c r="AE619" s="238"/>
      <c r="AF619" s="238"/>
      <c r="AG619" s="238"/>
      <c r="AH619" s="238"/>
    </row>
    <row r="620" ht="13.5" customHeight="1">
      <c r="A620" s="238"/>
      <c r="B620" s="238"/>
      <c r="C620" s="238"/>
      <c r="D620" s="238"/>
      <c r="E620" s="84"/>
      <c r="F620" s="84"/>
      <c r="G620" s="238"/>
      <c r="H620" s="238"/>
      <c r="I620" s="238"/>
      <c r="J620" s="238"/>
      <c r="K620" s="238"/>
      <c r="L620" s="238"/>
      <c r="M620" s="238"/>
      <c r="N620" s="238"/>
      <c r="O620" s="238"/>
      <c r="P620" s="238"/>
      <c r="Q620" s="238"/>
      <c r="R620" s="238"/>
      <c r="S620" s="238"/>
      <c r="T620" s="238"/>
      <c r="U620" s="238"/>
      <c r="V620" s="238"/>
      <c r="W620" s="238"/>
      <c r="X620" s="238"/>
      <c r="Y620" s="238"/>
      <c r="Z620" s="238"/>
      <c r="AA620" s="238"/>
      <c r="AB620" s="238"/>
      <c r="AC620" s="238"/>
      <c r="AD620" s="238"/>
      <c r="AE620" s="238"/>
      <c r="AF620" s="238"/>
      <c r="AG620" s="238"/>
      <c r="AH620" s="238"/>
    </row>
    <row r="621" ht="13.5" customHeight="1">
      <c r="A621" s="238"/>
      <c r="B621" s="238"/>
      <c r="C621" s="238"/>
      <c r="D621" s="238"/>
      <c r="E621" s="84"/>
      <c r="F621" s="84"/>
      <c r="G621" s="238"/>
      <c r="H621" s="238"/>
      <c r="I621" s="238"/>
      <c r="J621" s="238"/>
      <c r="K621" s="238"/>
      <c r="L621" s="238"/>
      <c r="M621" s="238"/>
      <c r="N621" s="238"/>
      <c r="O621" s="238"/>
      <c r="P621" s="238"/>
      <c r="Q621" s="238"/>
      <c r="R621" s="238"/>
      <c r="S621" s="238"/>
      <c r="T621" s="238"/>
      <c r="U621" s="238"/>
      <c r="V621" s="238"/>
      <c r="W621" s="238"/>
      <c r="X621" s="238"/>
      <c r="Y621" s="238"/>
      <c r="Z621" s="238"/>
      <c r="AA621" s="238"/>
      <c r="AB621" s="238"/>
      <c r="AC621" s="238"/>
      <c r="AD621" s="238"/>
      <c r="AE621" s="238"/>
      <c r="AF621" s="238"/>
      <c r="AG621" s="238"/>
      <c r="AH621" s="238"/>
    </row>
    <row r="622" ht="13.5" customHeight="1">
      <c r="A622" s="238"/>
      <c r="B622" s="238"/>
      <c r="C622" s="238"/>
      <c r="D622" s="238"/>
      <c r="E622" s="84"/>
      <c r="F622" s="84"/>
      <c r="G622" s="238"/>
      <c r="H622" s="238"/>
      <c r="I622" s="238"/>
      <c r="J622" s="238"/>
      <c r="K622" s="238"/>
      <c r="L622" s="238"/>
      <c r="M622" s="238"/>
      <c r="N622" s="238"/>
      <c r="O622" s="238"/>
      <c r="P622" s="238"/>
      <c r="Q622" s="238"/>
      <c r="R622" s="238"/>
      <c r="S622" s="238"/>
      <c r="T622" s="238"/>
      <c r="U622" s="238"/>
      <c r="V622" s="238"/>
      <c r="W622" s="238"/>
      <c r="X622" s="238"/>
      <c r="Y622" s="238"/>
      <c r="Z622" s="238"/>
      <c r="AA622" s="238"/>
      <c r="AB622" s="238"/>
      <c r="AC622" s="238"/>
      <c r="AD622" s="238"/>
      <c r="AE622" s="238"/>
      <c r="AF622" s="238"/>
      <c r="AG622" s="238"/>
      <c r="AH622" s="238"/>
    </row>
    <row r="623" ht="13.5" customHeight="1">
      <c r="A623" s="238"/>
      <c r="B623" s="238"/>
      <c r="C623" s="238"/>
      <c r="D623" s="238"/>
      <c r="E623" s="84"/>
      <c r="F623" s="84"/>
      <c r="G623" s="238"/>
      <c r="H623" s="238"/>
      <c r="I623" s="238"/>
      <c r="J623" s="238"/>
      <c r="K623" s="238"/>
      <c r="L623" s="238"/>
      <c r="M623" s="238"/>
      <c r="N623" s="238"/>
      <c r="O623" s="238"/>
      <c r="P623" s="238"/>
      <c r="Q623" s="238"/>
      <c r="R623" s="238"/>
      <c r="S623" s="238"/>
      <c r="T623" s="238"/>
      <c r="U623" s="238"/>
      <c r="V623" s="238"/>
      <c r="W623" s="238"/>
      <c r="X623" s="238"/>
      <c r="Y623" s="238"/>
      <c r="Z623" s="238"/>
      <c r="AA623" s="238"/>
      <c r="AB623" s="238"/>
      <c r="AC623" s="238"/>
      <c r="AD623" s="238"/>
      <c r="AE623" s="238"/>
      <c r="AF623" s="238"/>
      <c r="AG623" s="238"/>
      <c r="AH623" s="238"/>
    </row>
    <row r="624" ht="13.5" customHeight="1">
      <c r="A624" s="238"/>
      <c r="B624" s="238"/>
      <c r="C624" s="238"/>
      <c r="D624" s="238"/>
      <c r="E624" s="84"/>
      <c r="F624" s="84"/>
      <c r="G624" s="238"/>
      <c r="H624" s="238"/>
      <c r="I624" s="238"/>
      <c r="J624" s="238"/>
      <c r="K624" s="238"/>
      <c r="L624" s="238"/>
      <c r="M624" s="238"/>
      <c r="N624" s="238"/>
      <c r="O624" s="238"/>
      <c r="P624" s="238"/>
      <c r="Q624" s="238"/>
      <c r="R624" s="238"/>
      <c r="S624" s="238"/>
      <c r="T624" s="238"/>
      <c r="U624" s="238"/>
      <c r="V624" s="238"/>
      <c r="W624" s="238"/>
      <c r="X624" s="238"/>
      <c r="Y624" s="238"/>
      <c r="Z624" s="238"/>
      <c r="AA624" s="238"/>
      <c r="AB624" s="238"/>
      <c r="AC624" s="238"/>
      <c r="AD624" s="238"/>
      <c r="AE624" s="238"/>
      <c r="AF624" s="238"/>
      <c r="AG624" s="238"/>
      <c r="AH624" s="238"/>
    </row>
    <row r="625" ht="13.5" customHeight="1">
      <c r="A625" s="238"/>
      <c r="B625" s="238"/>
      <c r="C625" s="238"/>
      <c r="D625" s="238"/>
      <c r="E625" s="84"/>
      <c r="F625" s="84"/>
      <c r="G625" s="238"/>
      <c r="H625" s="238"/>
      <c r="I625" s="238"/>
      <c r="J625" s="238"/>
      <c r="K625" s="238"/>
      <c r="L625" s="238"/>
      <c r="M625" s="238"/>
      <c r="N625" s="238"/>
      <c r="O625" s="238"/>
      <c r="P625" s="238"/>
      <c r="Q625" s="238"/>
      <c r="R625" s="238"/>
      <c r="S625" s="238"/>
      <c r="T625" s="238"/>
      <c r="U625" s="238"/>
      <c r="V625" s="238"/>
      <c r="W625" s="238"/>
      <c r="X625" s="238"/>
      <c r="Y625" s="238"/>
      <c r="Z625" s="238"/>
      <c r="AA625" s="238"/>
      <c r="AB625" s="238"/>
      <c r="AC625" s="238"/>
      <c r="AD625" s="238"/>
      <c r="AE625" s="238"/>
      <c r="AF625" s="238"/>
      <c r="AG625" s="238"/>
      <c r="AH625" s="238"/>
    </row>
    <row r="626" ht="13.5" customHeight="1">
      <c r="A626" s="238"/>
      <c r="B626" s="238"/>
      <c r="C626" s="238"/>
      <c r="D626" s="238"/>
      <c r="E626" s="84"/>
      <c r="F626" s="84"/>
      <c r="G626" s="238"/>
      <c r="H626" s="238"/>
      <c r="I626" s="238"/>
      <c r="J626" s="238"/>
      <c r="K626" s="238"/>
      <c r="L626" s="238"/>
      <c r="M626" s="238"/>
      <c r="N626" s="238"/>
      <c r="O626" s="238"/>
      <c r="P626" s="238"/>
      <c r="Q626" s="238"/>
      <c r="R626" s="238"/>
      <c r="S626" s="238"/>
      <c r="T626" s="238"/>
      <c r="U626" s="238"/>
      <c r="V626" s="238"/>
      <c r="W626" s="238"/>
      <c r="X626" s="238"/>
      <c r="Y626" s="238"/>
      <c r="Z626" s="238"/>
      <c r="AA626" s="238"/>
      <c r="AB626" s="238"/>
      <c r="AC626" s="238"/>
      <c r="AD626" s="238"/>
      <c r="AE626" s="238"/>
      <c r="AF626" s="238"/>
      <c r="AG626" s="238"/>
      <c r="AH626" s="238"/>
    </row>
    <row r="627" ht="13.5" customHeight="1">
      <c r="A627" s="238"/>
      <c r="B627" s="238"/>
      <c r="C627" s="238"/>
      <c r="D627" s="238"/>
      <c r="E627" s="84"/>
      <c r="F627" s="84"/>
      <c r="G627" s="238"/>
      <c r="H627" s="238"/>
      <c r="I627" s="238"/>
      <c r="J627" s="238"/>
      <c r="K627" s="238"/>
      <c r="L627" s="238"/>
      <c r="M627" s="238"/>
      <c r="N627" s="238"/>
      <c r="O627" s="238"/>
      <c r="P627" s="238"/>
      <c r="Q627" s="238"/>
      <c r="R627" s="238"/>
      <c r="S627" s="238"/>
      <c r="T627" s="238"/>
      <c r="U627" s="238"/>
      <c r="V627" s="238"/>
      <c r="W627" s="238"/>
      <c r="X627" s="238"/>
      <c r="Y627" s="238"/>
      <c r="Z627" s="238"/>
      <c r="AA627" s="238"/>
      <c r="AB627" s="238"/>
      <c r="AC627" s="238"/>
      <c r="AD627" s="238"/>
      <c r="AE627" s="238"/>
      <c r="AF627" s="238"/>
      <c r="AG627" s="238"/>
      <c r="AH627" s="238"/>
    </row>
    <row r="628" ht="13.5" customHeight="1">
      <c r="A628" s="238"/>
      <c r="B628" s="238"/>
      <c r="C628" s="238"/>
      <c r="D628" s="238"/>
      <c r="E628" s="84"/>
      <c r="F628" s="84"/>
      <c r="G628" s="238"/>
      <c r="H628" s="238"/>
      <c r="I628" s="238"/>
      <c r="J628" s="238"/>
      <c r="K628" s="238"/>
      <c r="L628" s="238"/>
      <c r="M628" s="238"/>
      <c r="N628" s="238"/>
      <c r="O628" s="238"/>
      <c r="P628" s="238"/>
      <c r="Q628" s="238"/>
      <c r="R628" s="238"/>
      <c r="S628" s="238"/>
      <c r="T628" s="238"/>
      <c r="U628" s="238"/>
      <c r="V628" s="238"/>
      <c r="W628" s="238"/>
      <c r="X628" s="238"/>
      <c r="Y628" s="238"/>
      <c r="Z628" s="238"/>
      <c r="AA628" s="238"/>
      <c r="AB628" s="238"/>
      <c r="AC628" s="238"/>
      <c r="AD628" s="238"/>
      <c r="AE628" s="238"/>
      <c r="AF628" s="238"/>
      <c r="AG628" s="238"/>
      <c r="AH628" s="238"/>
    </row>
    <row r="629" ht="13.5" customHeight="1">
      <c r="A629" s="238"/>
      <c r="B629" s="238"/>
      <c r="C629" s="238"/>
      <c r="D629" s="238"/>
      <c r="E629" s="84"/>
      <c r="F629" s="84"/>
      <c r="G629" s="238"/>
      <c r="H629" s="238"/>
      <c r="I629" s="238"/>
      <c r="J629" s="238"/>
      <c r="K629" s="238"/>
      <c r="L629" s="238"/>
      <c r="M629" s="238"/>
      <c r="N629" s="238"/>
      <c r="O629" s="238"/>
      <c r="P629" s="238"/>
      <c r="Q629" s="238"/>
      <c r="R629" s="238"/>
      <c r="S629" s="238"/>
      <c r="T629" s="238"/>
      <c r="U629" s="238"/>
      <c r="V629" s="238"/>
      <c r="W629" s="238"/>
      <c r="X629" s="238"/>
      <c r="Y629" s="238"/>
      <c r="Z629" s="238"/>
      <c r="AA629" s="238"/>
      <c r="AB629" s="238"/>
      <c r="AC629" s="238"/>
      <c r="AD629" s="238"/>
      <c r="AE629" s="238"/>
      <c r="AF629" s="238"/>
      <c r="AG629" s="238"/>
      <c r="AH629" s="238"/>
    </row>
    <row r="630" ht="13.5" customHeight="1">
      <c r="A630" s="238"/>
      <c r="B630" s="238"/>
      <c r="C630" s="238"/>
      <c r="D630" s="238"/>
      <c r="E630" s="84"/>
      <c r="F630" s="84"/>
      <c r="G630" s="238"/>
      <c r="H630" s="238"/>
      <c r="I630" s="238"/>
      <c r="J630" s="238"/>
      <c r="K630" s="238"/>
      <c r="L630" s="238"/>
      <c r="M630" s="238"/>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row>
    <row r="631" ht="13.5" customHeight="1">
      <c r="A631" s="238"/>
      <c r="B631" s="238"/>
      <c r="C631" s="238"/>
      <c r="D631" s="238"/>
      <c r="E631" s="84"/>
      <c r="F631" s="84"/>
      <c r="G631" s="238"/>
      <c r="H631" s="238"/>
      <c r="I631" s="238"/>
      <c r="J631" s="238"/>
      <c r="K631" s="238"/>
      <c r="L631" s="238"/>
      <c r="M631" s="238"/>
      <c r="N631" s="238"/>
      <c r="O631" s="238"/>
      <c r="P631" s="238"/>
      <c r="Q631" s="238"/>
      <c r="R631" s="238"/>
      <c r="S631" s="238"/>
      <c r="T631" s="238"/>
      <c r="U631" s="238"/>
      <c r="V631" s="238"/>
      <c r="W631" s="238"/>
      <c r="X631" s="238"/>
      <c r="Y631" s="238"/>
      <c r="Z631" s="238"/>
      <c r="AA631" s="238"/>
      <c r="AB631" s="238"/>
      <c r="AC631" s="238"/>
      <c r="AD631" s="238"/>
      <c r="AE631" s="238"/>
      <c r="AF631" s="238"/>
      <c r="AG631" s="238"/>
      <c r="AH631" s="238"/>
    </row>
    <row r="632" ht="13.5" customHeight="1">
      <c r="A632" s="238"/>
      <c r="B632" s="238"/>
      <c r="C632" s="238"/>
      <c r="D632" s="238"/>
      <c r="E632" s="84"/>
      <c r="F632" s="84"/>
      <c r="G632" s="238"/>
      <c r="H632" s="238"/>
      <c r="I632" s="238"/>
      <c r="J632" s="238"/>
      <c r="K632" s="238"/>
      <c r="L632" s="238"/>
      <c r="M632" s="238"/>
      <c r="N632" s="238"/>
      <c r="O632" s="238"/>
      <c r="P632" s="238"/>
      <c r="Q632" s="238"/>
      <c r="R632" s="238"/>
      <c r="S632" s="238"/>
      <c r="T632" s="238"/>
      <c r="U632" s="238"/>
      <c r="V632" s="238"/>
      <c r="W632" s="238"/>
      <c r="X632" s="238"/>
      <c r="Y632" s="238"/>
      <c r="Z632" s="238"/>
      <c r="AA632" s="238"/>
      <c r="AB632" s="238"/>
      <c r="AC632" s="238"/>
      <c r="AD632" s="238"/>
      <c r="AE632" s="238"/>
      <c r="AF632" s="238"/>
      <c r="AG632" s="238"/>
      <c r="AH632" s="238"/>
    </row>
    <row r="633" ht="13.5" customHeight="1">
      <c r="A633" s="238"/>
      <c r="B633" s="238"/>
      <c r="C633" s="238"/>
      <c r="D633" s="238"/>
      <c r="E633" s="84"/>
      <c r="F633" s="84"/>
      <c r="G633" s="238"/>
      <c r="H633" s="238"/>
      <c r="I633" s="238"/>
      <c r="J633" s="238"/>
      <c r="K633" s="238"/>
      <c r="L633" s="238"/>
      <c r="M633" s="238"/>
      <c r="N633" s="238"/>
      <c r="O633" s="238"/>
      <c r="P633" s="238"/>
      <c r="Q633" s="238"/>
      <c r="R633" s="238"/>
      <c r="S633" s="238"/>
      <c r="T633" s="238"/>
      <c r="U633" s="238"/>
      <c r="V633" s="238"/>
      <c r="W633" s="238"/>
      <c r="X633" s="238"/>
      <c r="Y633" s="238"/>
      <c r="Z633" s="238"/>
      <c r="AA633" s="238"/>
      <c r="AB633" s="238"/>
      <c r="AC633" s="238"/>
      <c r="AD633" s="238"/>
      <c r="AE633" s="238"/>
      <c r="AF633" s="238"/>
      <c r="AG633" s="238"/>
      <c r="AH633" s="238"/>
    </row>
    <row r="634" ht="13.5" customHeight="1">
      <c r="A634" s="238"/>
      <c r="B634" s="238"/>
      <c r="C634" s="238"/>
      <c r="D634" s="238"/>
      <c r="E634" s="84"/>
      <c r="F634" s="84"/>
      <c r="G634" s="238"/>
      <c r="H634" s="238"/>
      <c r="I634" s="238"/>
      <c r="J634" s="238"/>
      <c r="K634" s="238"/>
      <c r="L634" s="238"/>
      <c r="M634" s="238"/>
      <c r="N634" s="238"/>
      <c r="O634" s="238"/>
      <c r="P634" s="238"/>
      <c r="Q634" s="238"/>
      <c r="R634" s="238"/>
      <c r="S634" s="238"/>
      <c r="T634" s="238"/>
      <c r="U634" s="238"/>
      <c r="V634" s="238"/>
      <c r="W634" s="238"/>
      <c r="X634" s="238"/>
      <c r="Y634" s="238"/>
      <c r="Z634" s="238"/>
      <c r="AA634" s="238"/>
      <c r="AB634" s="238"/>
      <c r="AC634" s="238"/>
      <c r="AD634" s="238"/>
      <c r="AE634" s="238"/>
      <c r="AF634" s="238"/>
      <c r="AG634" s="238"/>
      <c r="AH634" s="238"/>
    </row>
    <row r="635" ht="13.5" customHeight="1">
      <c r="A635" s="238"/>
      <c r="B635" s="238"/>
      <c r="C635" s="238"/>
      <c r="D635" s="238"/>
      <c r="E635" s="84"/>
      <c r="F635" s="84"/>
      <c r="G635" s="238"/>
      <c r="H635" s="238"/>
      <c r="I635" s="238"/>
      <c r="J635" s="238"/>
      <c r="K635" s="238"/>
      <c r="L635" s="238"/>
      <c r="M635" s="238"/>
      <c r="N635" s="238"/>
      <c r="O635" s="238"/>
      <c r="P635" s="238"/>
      <c r="Q635" s="238"/>
      <c r="R635" s="238"/>
      <c r="S635" s="238"/>
      <c r="T635" s="238"/>
      <c r="U635" s="238"/>
      <c r="V635" s="238"/>
      <c r="W635" s="238"/>
      <c r="X635" s="238"/>
      <c r="Y635" s="238"/>
      <c r="Z635" s="238"/>
      <c r="AA635" s="238"/>
      <c r="AB635" s="238"/>
      <c r="AC635" s="238"/>
      <c r="AD635" s="238"/>
      <c r="AE635" s="238"/>
      <c r="AF635" s="238"/>
      <c r="AG635" s="238"/>
      <c r="AH635" s="238"/>
    </row>
    <row r="636" ht="13.5" customHeight="1">
      <c r="A636" s="238"/>
      <c r="B636" s="238"/>
      <c r="C636" s="238"/>
      <c r="D636" s="238"/>
      <c r="E636" s="84"/>
      <c r="F636" s="84"/>
      <c r="G636" s="238"/>
      <c r="H636" s="238"/>
      <c r="I636" s="238"/>
      <c r="J636" s="238"/>
      <c r="K636" s="238"/>
      <c r="L636" s="238"/>
      <c r="M636" s="238"/>
      <c r="N636" s="238"/>
      <c r="O636" s="238"/>
      <c r="P636" s="238"/>
      <c r="Q636" s="238"/>
      <c r="R636" s="238"/>
      <c r="S636" s="238"/>
      <c r="T636" s="238"/>
      <c r="U636" s="238"/>
      <c r="V636" s="238"/>
      <c r="W636" s="238"/>
      <c r="X636" s="238"/>
      <c r="Y636" s="238"/>
      <c r="Z636" s="238"/>
      <c r="AA636" s="238"/>
      <c r="AB636" s="238"/>
      <c r="AC636" s="238"/>
      <c r="AD636" s="238"/>
      <c r="AE636" s="238"/>
      <c r="AF636" s="238"/>
      <c r="AG636" s="238"/>
      <c r="AH636" s="238"/>
    </row>
    <row r="637" ht="13.5" customHeight="1">
      <c r="A637" s="238"/>
      <c r="B637" s="238"/>
      <c r="C637" s="238"/>
      <c r="D637" s="238"/>
      <c r="E637" s="84"/>
      <c r="F637" s="84"/>
      <c r="G637" s="238"/>
      <c r="H637" s="238"/>
      <c r="I637" s="238"/>
      <c r="J637" s="238"/>
      <c r="K637" s="238"/>
      <c r="L637" s="238"/>
      <c r="M637" s="238"/>
      <c r="N637" s="238"/>
      <c r="O637" s="238"/>
      <c r="P637" s="238"/>
      <c r="Q637" s="238"/>
      <c r="R637" s="238"/>
      <c r="S637" s="238"/>
      <c r="T637" s="238"/>
      <c r="U637" s="238"/>
      <c r="V637" s="238"/>
      <c r="W637" s="238"/>
      <c r="X637" s="238"/>
      <c r="Y637" s="238"/>
      <c r="Z637" s="238"/>
      <c r="AA637" s="238"/>
      <c r="AB637" s="238"/>
      <c r="AC637" s="238"/>
      <c r="AD637" s="238"/>
      <c r="AE637" s="238"/>
      <c r="AF637" s="238"/>
      <c r="AG637" s="238"/>
      <c r="AH637" s="238"/>
    </row>
    <row r="638" ht="13.5" customHeight="1">
      <c r="A638" s="238"/>
      <c r="B638" s="238"/>
      <c r="C638" s="238"/>
      <c r="D638" s="238"/>
      <c r="E638" s="84"/>
      <c r="F638" s="84"/>
      <c r="G638" s="238"/>
      <c r="H638" s="238"/>
      <c r="I638" s="238"/>
      <c r="J638" s="238"/>
      <c r="K638" s="238"/>
      <c r="L638" s="238"/>
      <c r="M638" s="238"/>
      <c r="N638" s="238"/>
      <c r="O638" s="238"/>
      <c r="P638" s="238"/>
      <c r="Q638" s="238"/>
      <c r="R638" s="238"/>
      <c r="S638" s="238"/>
      <c r="T638" s="238"/>
      <c r="U638" s="238"/>
      <c r="V638" s="238"/>
      <c r="W638" s="238"/>
      <c r="X638" s="238"/>
      <c r="Y638" s="238"/>
      <c r="Z638" s="238"/>
      <c r="AA638" s="238"/>
      <c r="AB638" s="238"/>
      <c r="AC638" s="238"/>
      <c r="AD638" s="238"/>
      <c r="AE638" s="238"/>
      <c r="AF638" s="238"/>
      <c r="AG638" s="238"/>
      <c r="AH638" s="238"/>
    </row>
    <row r="639" ht="13.5" customHeight="1">
      <c r="A639" s="238"/>
      <c r="B639" s="238"/>
      <c r="C639" s="238"/>
      <c r="D639" s="238"/>
      <c r="E639" s="84"/>
      <c r="F639" s="84"/>
      <c r="G639" s="238"/>
      <c r="H639" s="238"/>
      <c r="I639" s="238"/>
      <c r="J639" s="238"/>
      <c r="K639" s="238"/>
      <c r="L639" s="238"/>
      <c r="M639" s="238"/>
      <c r="N639" s="238"/>
      <c r="O639" s="238"/>
      <c r="P639" s="238"/>
      <c r="Q639" s="238"/>
      <c r="R639" s="238"/>
      <c r="S639" s="238"/>
      <c r="T639" s="238"/>
      <c r="U639" s="238"/>
      <c r="V639" s="238"/>
      <c r="W639" s="238"/>
      <c r="X639" s="238"/>
      <c r="Y639" s="238"/>
      <c r="Z639" s="238"/>
      <c r="AA639" s="238"/>
      <c r="AB639" s="238"/>
      <c r="AC639" s="238"/>
      <c r="AD639" s="238"/>
      <c r="AE639" s="238"/>
      <c r="AF639" s="238"/>
      <c r="AG639" s="238"/>
      <c r="AH639" s="238"/>
    </row>
    <row r="640" ht="13.5" customHeight="1">
      <c r="A640" s="238"/>
      <c r="B640" s="238"/>
      <c r="C640" s="238"/>
      <c r="D640" s="238"/>
      <c r="E640" s="84"/>
      <c r="F640" s="84"/>
      <c r="G640" s="238"/>
      <c r="H640" s="238"/>
      <c r="I640" s="238"/>
      <c r="J640" s="238"/>
      <c r="K640" s="238"/>
      <c r="L640" s="238"/>
      <c r="M640" s="238"/>
      <c r="N640" s="238"/>
      <c r="O640" s="238"/>
      <c r="P640" s="238"/>
      <c r="Q640" s="238"/>
      <c r="R640" s="238"/>
      <c r="S640" s="238"/>
      <c r="T640" s="238"/>
      <c r="U640" s="238"/>
      <c r="V640" s="238"/>
      <c r="W640" s="238"/>
      <c r="X640" s="238"/>
      <c r="Y640" s="238"/>
      <c r="Z640" s="238"/>
      <c r="AA640" s="238"/>
      <c r="AB640" s="238"/>
      <c r="AC640" s="238"/>
      <c r="AD640" s="238"/>
      <c r="AE640" s="238"/>
      <c r="AF640" s="238"/>
      <c r="AG640" s="238"/>
      <c r="AH640" s="238"/>
    </row>
    <row r="641" ht="13.5" customHeight="1">
      <c r="A641" s="238"/>
      <c r="B641" s="238"/>
      <c r="C641" s="238"/>
      <c r="D641" s="238"/>
      <c r="E641" s="84"/>
      <c r="F641" s="84"/>
      <c r="G641" s="238"/>
      <c r="H641" s="238"/>
      <c r="I641" s="238"/>
      <c r="J641" s="238"/>
      <c r="K641" s="238"/>
      <c r="L641" s="238"/>
      <c r="M641" s="238"/>
      <c r="N641" s="238"/>
      <c r="O641" s="238"/>
      <c r="P641" s="238"/>
      <c r="Q641" s="238"/>
      <c r="R641" s="238"/>
      <c r="S641" s="238"/>
      <c r="T641" s="238"/>
      <c r="U641" s="238"/>
      <c r="V641" s="238"/>
      <c r="W641" s="238"/>
      <c r="X641" s="238"/>
      <c r="Y641" s="238"/>
      <c r="Z641" s="238"/>
      <c r="AA641" s="238"/>
      <c r="AB641" s="238"/>
      <c r="AC641" s="238"/>
      <c r="AD641" s="238"/>
      <c r="AE641" s="238"/>
      <c r="AF641" s="238"/>
      <c r="AG641" s="238"/>
      <c r="AH641" s="238"/>
    </row>
    <row r="642" ht="13.5" customHeight="1">
      <c r="A642" s="238"/>
      <c r="B642" s="238"/>
      <c r="C642" s="238"/>
      <c r="D642" s="238"/>
      <c r="E642" s="84"/>
      <c r="F642" s="84"/>
      <c r="G642" s="238"/>
      <c r="H642" s="238"/>
      <c r="I642" s="238"/>
      <c r="J642" s="238"/>
      <c r="K642" s="238"/>
      <c r="L642" s="238"/>
      <c r="M642" s="238"/>
      <c r="N642" s="238"/>
      <c r="O642" s="238"/>
      <c r="P642" s="238"/>
      <c r="Q642" s="238"/>
      <c r="R642" s="238"/>
      <c r="S642" s="238"/>
      <c r="T642" s="238"/>
      <c r="U642" s="238"/>
      <c r="V642" s="238"/>
      <c r="W642" s="238"/>
      <c r="X642" s="238"/>
      <c r="Y642" s="238"/>
      <c r="Z642" s="238"/>
      <c r="AA642" s="238"/>
      <c r="AB642" s="238"/>
      <c r="AC642" s="238"/>
      <c r="AD642" s="238"/>
      <c r="AE642" s="238"/>
      <c r="AF642" s="238"/>
      <c r="AG642" s="238"/>
      <c r="AH642" s="238"/>
    </row>
    <row r="643" ht="13.5" customHeight="1">
      <c r="A643" s="238"/>
      <c r="B643" s="238"/>
      <c r="C643" s="238"/>
      <c r="D643" s="238"/>
      <c r="E643" s="84"/>
      <c r="F643" s="84"/>
      <c r="G643" s="238"/>
      <c r="H643" s="238"/>
      <c r="I643" s="238"/>
      <c r="J643" s="238"/>
      <c r="K643" s="238"/>
      <c r="L643" s="238"/>
      <c r="M643" s="238"/>
      <c r="N643" s="238"/>
      <c r="O643" s="238"/>
      <c r="P643" s="238"/>
      <c r="Q643" s="238"/>
      <c r="R643" s="238"/>
      <c r="S643" s="238"/>
      <c r="T643" s="238"/>
      <c r="U643" s="238"/>
      <c r="V643" s="238"/>
      <c r="W643" s="238"/>
      <c r="X643" s="238"/>
      <c r="Y643" s="238"/>
      <c r="Z643" s="238"/>
      <c r="AA643" s="238"/>
      <c r="AB643" s="238"/>
      <c r="AC643" s="238"/>
      <c r="AD643" s="238"/>
      <c r="AE643" s="238"/>
      <c r="AF643" s="238"/>
      <c r="AG643" s="238"/>
      <c r="AH643" s="238"/>
    </row>
    <row r="644" ht="13.5" customHeight="1">
      <c r="A644" s="238"/>
      <c r="B644" s="238"/>
      <c r="C644" s="238"/>
      <c r="D644" s="238"/>
      <c r="E644" s="84"/>
      <c r="F644" s="84"/>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row>
    <row r="645" ht="13.5" customHeight="1">
      <c r="A645" s="238"/>
      <c r="B645" s="238"/>
      <c r="C645" s="238"/>
      <c r="D645" s="238"/>
      <c r="E645" s="84"/>
      <c r="F645" s="84"/>
      <c r="G645" s="238"/>
      <c r="H645" s="238"/>
      <c r="I645" s="238"/>
      <c r="J645" s="238"/>
      <c r="K645" s="238"/>
      <c r="L645" s="238"/>
      <c r="M645" s="238"/>
      <c r="N645" s="238"/>
      <c r="O645" s="238"/>
      <c r="P645" s="238"/>
      <c r="Q645" s="238"/>
      <c r="R645" s="238"/>
      <c r="S645" s="238"/>
      <c r="T645" s="238"/>
      <c r="U645" s="238"/>
      <c r="V645" s="238"/>
      <c r="W645" s="238"/>
      <c r="X645" s="238"/>
      <c r="Y645" s="238"/>
      <c r="Z645" s="238"/>
      <c r="AA645" s="238"/>
      <c r="AB645" s="238"/>
      <c r="AC645" s="238"/>
      <c r="AD645" s="238"/>
      <c r="AE645" s="238"/>
      <c r="AF645" s="238"/>
      <c r="AG645" s="238"/>
      <c r="AH645" s="238"/>
    </row>
    <row r="646" ht="13.5" customHeight="1">
      <c r="A646" s="238"/>
      <c r="B646" s="238"/>
      <c r="C646" s="238"/>
      <c r="D646" s="238"/>
      <c r="E646" s="84"/>
      <c r="F646" s="84"/>
      <c r="G646" s="238"/>
      <c r="H646" s="238"/>
      <c r="I646" s="238"/>
      <c r="J646" s="238"/>
      <c r="K646" s="238"/>
      <c r="L646" s="238"/>
      <c r="M646" s="238"/>
      <c r="N646" s="238"/>
      <c r="O646" s="238"/>
      <c r="P646" s="238"/>
      <c r="Q646" s="238"/>
      <c r="R646" s="238"/>
      <c r="S646" s="238"/>
      <c r="T646" s="238"/>
      <c r="U646" s="238"/>
      <c r="V646" s="238"/>
      <c r="W646" s="238"/>
      <c r="X646" s="238"/>
      <c r="Y646" s="238"/>
      <c r="Z646" s="238"/>
      <c r="AA646" s="238"/>
      <c r="AB646" s="238"/>
      <c r="AC646" s="238"/>
      <c r="AD646" s="238"/>
      <c r="AE646" s="238"/>
      <c r="AF646" s="238"/>
      <c r="AG646" s="238"/>
      <c r="AH646" s="238"/>
    </row>
    <row r="647" ht="13.5" customHeight="1">
      <c r="A647" s="238"/>
      <c r="B647" s="238"/>
      <c r="C647" s="238"/>
      <c r="D647" s="238"/>
      <c r="E647" s="84"/>
      <c r="F647" s="84"/>
      <c r="G647" s="238"/>
      <c r="H647" s="238"/>
      <c r="I647" s="238"/>
      <c r="J647" s="238"/>
      <c r="K647" s="238"/>
      <c r="L647" s="238"/>
      <c r="M647" s="238"/>
      <c r="N647" s="238"/>
      <c r="O647" s="238"/>
      <c r="P647" s="238"/>
      <c r="Q647" s="238"/>
      <c r="R647" s="238"/>
      <c r="S647" s="238"/>
      <c r="T647" s="238"/>
      <c r="U647" s="238"/>
      <c r="V647" s="238"/>
      <c r="W647" s="238"/>
      <c r="X647" s="238"/>
      <c r="Y647" s="238"/>
      <c r="Z647" s="238"/>
      <c r="AA647" s="238"/>
      <c r="AB647" s="238"/>
      <c r="AC647" s="238"/>
      <c r="AD647" s="238"/>
      <c r="AE647" s="238"/>
      <c r="AF647" s="238"/>
      <c r="AG647" s="238"/>
      <c r="AH647" s="238"/>
    </row>
    <row r="648" ht="13.5" customHeight="1">
      <c r="A648" s="238"/>
      <c r="B648" s="238"/>
      <c r="C648" s="238"/>
      <c r="D648" s="238"/>
      <c r="E648" s="84"/>
      <c r="F648" s="84"/>
      <c r="G648" s="238"/>
      <c r="H648" s="238"/>
      <c r="I648" s="238"/>
      <c r="J648" s="238"/>
      <c r="K648" s="238"/>
      <c r="L648" s="238"/>
      <c r="M648" s="238"/>
      <c r="N648" s="238"/>
      <c r="O648" s="238"/>
      <c r="P648" s="238"/>
      <c r="Q648" s="238"/>
      <c r="R648" s="238"/>
      <c r="S648" s="238"/>
      <c r="T648" s="238"/>
      <c r="U648" s="238"/>
      <c r="V648" s="238"/>
      <c r="W648" s="238"/>
      <c r="X648" s="238"/>
      <c r="Y648" s="238"/>
      <c r="Z648" s="238"/>
      <c r="AA648" s="238"/>
      <c r="AB648" s="238"/>
      <c r="AC648" s="238"/>
      <c r="AD648" s="238"/>
      <c r="AE648" s="238"/>
      <c r="AF648" s="238"/>
      <c r="AG648" s="238"/>
      <c r="AH648" s="238"/>
    </row>
    <row r="649" ht="13.5" customHeight="1">
      <c r="A649" s="238"/>
      <c r="B649" s="238"/>
      <c r="C649" s="238"/>
      <c r="D649" s="238"/>
      <c r="E649" s="84"/>
      <c r="F649" s="84"/>
      <c r="G649" s="238"/>
      <c r="H649" s="238"/>
      <c r="I649" s="238"/>
      <c r="J649" s="238"/>
      <c r="K649" s="238"/>
      <c r="L649" s="238"/>
      <c r="M649" s="238"/>
      <c r="N649" s="238"/>
      <c r="O649" s="238"/>
      <c r="P649" s="238"/>
      <c r="Q649" s="238"/>
      <c r="R649" s="238"/>
      <c r="S649" s="238"/>
      <c r="T649" s="238"/>
      <c r="U649" s="238"/>
      <c r="V649" s="238"/>
      <c r="W649" s="238"/>
      <c r="X649" s="238"/>
      <c r="Y649" s="238"/>
      <c r="Z649" s="238"/>
      <c r="AA649" s="238"/>
      <c r="AB649" s="238"/>
      <c r="AC649" s="238"/>
      <c r="AD649" s="238"/>
      <c r="AE649" s="238"/>
      <c r="AF649" s="238"/>
      <c r="AG649" s="238"/>
      <c r="AH649" s="238"/>
    </row>
    <row r="650" ht="13.5" customHeight="1">
      <c r="A650" s="238"/>
      <c r="B650" s="238"/>
      <c r="C650" s="238"/>
      <c r="D650" s="238"/>
      <c r="E650" s="84"/>
      <c r="F650" s="84"/>
      <c r="G650" s="238"/>
      <c r="H650" s="238"/>
      <c r="I650" s="238"/>
      <c r="J650" s="238"/>
      <c r="K650" s="238"/>
      <c r="L650" s="238"/>
      <c r="M650" s="238"/>
      <c r="N650" s="238"/>
      <c r="O650" s="238"/>
      <c r="P650" s="238"/>
      <c r="Q650" s="238"/>
      <c r="R650" s="238"/>
      <c r="S650" s="238"/>
      <c r="T650" s="238"/>
      <c r="U650" s="238"/>
      <c r="V650" s="238"/>
      <c r="W650" s="238"/>
      <c r="X650" s="238"/>
      <c r="Y650" s="238"/>
      <c r="Z650" s="238"/>
      <c r="AA650" s="238"/>
      <c r="AB650" s="238"/>
      <c r="AC650" s="238"/>
      <c r="AD650" s="238"/>
      <c r="AE650" s="238"/>
      <c r="AF650" s="238"/>
      <c r="AG650" s="238"/>
      <c r="AH650" s="238"/>
    </row>
    <row r="651" ht="13.5" customHeight="1">
      <c r="A651" s="238"/>
      <c r="B651" s="238"/>
      <c r="C651" s="238"/>
      <c r="D651" s="238"/>
      <c r="E651" s="84"/>
      <c r="F651" s="84"/>
      <c r="G651" s="238"/>
      <c r="H651" s="238"/>
      <c r="I651" s="238"/>
      <c r="J651" s="238"/>
      <c r="K651" s="238"/>
      <c r="L651" s="238"/>
      <c r="M651" s="238"/>
      <c r="N651" s="238"/>
      <c r="O651" s="238"/>
      <c r="P651" s="238"/>
      <c r="Q651" s="238"/>
      <c r="R651" s="238"/>
      <c r="S651" s="238"/>
      <c r="T651" s="238"/>
      <c r="U651" s="238"/>
      <c r="V651" s="238"/>
      <c r="W651" s="238"/>
      <c r="X651" s="238"/>
      <c r="Y651" s="238"/>
      <c r="Z651" s="238"/>
      <c r="AA651" s="238"/>
      <c r="AB651" s="238"/>
      <c r="AC651" s="238"/>
      <c r="AD651" s="238"/>
      <c r="AE651" s="238"/>
      <c r="AF651" s="238"/>
      <c r="AG651" s="238"/>
      <c r="AH651" s="238"/>
    </row>
    <row r="652" ht="13.5" customHeight="1">
      <c r="A652" s="238"/>
      <c r="B652" s="238"/>
      <c r="C652" s="238"/>
      <c r="D652" s="238"/>
      <c r="E652" s="84"/>
      <c r="F652" s="84"/>
      <c r="G652" s="238"/>
      <c r="H652" s="238"/>
      <c r="I652" s="238"/>
      <c r="J652" s="238"/>
      <c r="K652" s="238"/>
      <c r="L652" s="238"/>
      <c r="M652" s="238"/>
      <c r="N652" s="238"/>
      <c r="O652" s="238"/>
      <c r="P652" s="238"/>
      <c r="Q652" s="238"/>
      <c r="R652" s="238"/>
      <c r="S652" s="238"/>
      <c r="T652" s="238"/>
      <c r="U652" s="238"/>
      <c r="V652" s="238"/>
      <c r="W652" s="238"/>
      <c r="X652" s="238"/>
      <c r="Y652" s="238"/>
      <c r="Z652" s="238"/>
      <c r="AA652" s="238"/>
      <c r="AB652" s="238"/>
      <c r="AC652" s="238"/>
      <c r="AD652" s="238"/>
      <c r="AE652" s="238"/>
      <c r="AF652" s="238"/>
      <c r="AG652" s="238"/>
      <c r="AH652" s="238"/>
    </row>
    <row r="653" ht="13.5" customHeight="1">
      <c r="A653" s="238"/>
      <c r="B653" s="238"/>
      <c r="C653" s="238"/>
      <c r="D653" s="238"/>
      <c r="E653" s="84"/>
      <c r="F653" s="84"/>
      <c r="G653" s="238"/>
      <c r="H653" s="238"/>
      <c r="I653" s="238"/>
      <c r="J653" s="238"/>
      <c r="K653" s="238"/>
      <c r="L653" s="238"/>
      <c r="M653" s="238"/>
      <c r="N653" s="238"/>
      <c r="O653" s="238"/>
      <c r="P653" s="238"/>
      <c r="Q653" s="238"/>
      <c r="R653" s="238"/>
      <c r="S653" s="238"/>
      <c r="T653" s="238"/>
      <c r="U653" s="238"/>
      <c r="V653" s="238"/>
      <c r="W653" s="238"/>
      <c r="X653" s="238"/>
      <c r="Y653" s="238"/>
      <c r="Z653" s="238"/>
      <c r="AA653" s="238"/>
      <c r="AB653" s="238"/>
      <c r="AC653" s="238"/>
      <c r="AD653" s="238"/>
      <c r="AE653" s="238"/>
      <c r="AF653" s="238"/>
      <c r="AG653" s="238"/>
      <c r="AH653" s="238"/>
    </row>
    <row r="654" ht="13.5" customHeight="1">
      <c r="A654" s="238"/>
      <c r="B654" s="238"/>
      <c r="C654" s="238"/>
      <c r="D654" s="238"/>
      <c r="E654" s="84"/>
      <c r="F654" s="84"/>
      <c r="G654" s="238"/>
      <c r="H654" s="238"/>
      <c r="I654" s="238"/>
      <c r="J654" s="238"/>
      <c r="K654" s="238"/>
      <c r="L654" s="238"/>
      <c r="M654" s="238"/>
      <c r="N654" s="238"/>
      <c r="O654" s="238"/>
      <c r="P654" s="238"/>
      <c r="Q654" s="238"/>
      <c r="R654" s="238"/>
      <c r="S654" s="238"/>
      <c r="T654" s="238"/>
      <c r="U654" s="238"/>
      <c r="V654" s="238"/>
      <c r="W654" s="238"/>
      <c r="X654" s="238"/>
      <c r="Y654" s="238"/>
      <c r="Z654" s="238"/>
      <c r="AA654" s="238"/>
      <c r="AB654" s="238"/>
      <c r="AC654" s="238"/>
      <c r="AD654" s="238"/>
      <c r="AE654" s="238"/>
      <c r="AF654" s="238"/>
      <c r="AG654" s="238"/>
      <c r="AH654" s="238"/>
    </row>
    <row r="655" ht="13.5" customHeight="1">
      <c r="A655" s="238"/>
      <c r="B655" s="238"/>
      <c r="C655" s="238"/>
      <c r="D655" s="238"/>
      <c r="E655" s="84"/>
      <c r="F655" s="84"/>
      <c r="G655" s="238"/>
      <c r="H655" s="238"/>
      <c r="I655" s="238"/>
      <c r="J655" s="238"/>
      <c r="K655" s="238"/>
      <c r="L655" s="238"/>
      <c r="M655" s="238"/>
      <c r="N655" s="238"/>
      <c r="O655" s="238"/>
      <c r="P655" s="238"/>
      <c r="Q655" s="238"/>
      <c r="R655" s="238"/>
      <c r="S655" s="238"/>
      <c r="T655" s="238"/>
      <c r="U655" s="238"/>
      <c r="V655" s="238"/>
      <c r="W655" s="238"/>
      <c r="X655" s="238"/>
      <c r="Y655" s="238"/>
      <c r="Z655" s="238"/>
      <c r="AA655" s="238"/>
      <c r="AB655" s="238"/>
      <c r="AC655" s="238"/>
      <c r="AD655" s="238"/>
      <c r="AE655" s="238"/>
      <c r="AF655" s="238"/>
      <c r="AG655" s="238"/>
      <c r="AH655" s="238"/>
    </row>
    <row r="656" ht="13.5" customHeight="1">
      <c r="A656" s="238"/>
      <c r="B656" s="238"/>
      <c r="C656" s="238"/>
      <c r="D656" s="238"/>
      <c r="E656" s="84"/>
      <c r="F656" s="84"/>
      <c r="G656" s="238"/>
      <c r="H656" s="238"/>
      <c r="I656" s="238"/>
      <c r="J656" s="238"/>
      <c r="K656" s="238"/>
      <c r="L656" s="238"/>
      <c r="M656" s="238"/>
      <c r="N656" s="238"/>
      <c r="O656" s="238"/>
      <c r="P656" s="238"/>
      <c r="Q656" s="238"/>
      <c r="R656" s="238"/>
      <c r="S656" s="238"/>
      <c r="T656" s="238"/>
      <c r="U656" s="238"/>
      <c r="V656" s="238"/>
      <c r="W656" s="238"/>
      <c r="X656" s="238"/>
      <c r="Y656" s="238"/>
      <c r="Z656" s="238"/>
      <c r="AA656" s="238"/>
      <c r="AB656" s="238"/>
      <c r="AC656" s="238"/>
      <c r="AD656" s="238"/>
      <c r="AE656" s="238"/>
      <c r="AF656" s="238"/>
      <c r="AG656" s="238"/>
      <c r="AH656" s="238"/>
    </row>
    <row r="657" ht="13.5" customHeight="1">
      <c r="A657" s="238"/>
      <c r="B657" s="238"/>
      <c r="C657" s="238"/>
      <c r="D657" s="238"/>
      <c r="E657" s="84"/>
      <c r="F657" s="84"/>
      <c r="G657" s="238"/>
      <c r="H657" s="238"/>
      <c r="I657" s="238"/>
      <c r="J657" s="238"/>
      <c r="K657" s="238"/>
      <c r="L657" s="238"/>
      <c r="M657" s="238"/>
      <c r="N657" s="238"/>
      <c r="O657" s="238"/>
      <c r="P657" s="238"/>
      <c r="Q657" s="238"/>
      <c r="R657" s="238"/>
      <c r="S657" s="238"/>
      <c r="T657" s="238"/>
      <c r="U657" s="238"/>
      <c r="V657" s="238"/>
      <c r="W657" s="238"/>
      <c r="X657" s="238"/>
      <c r="Y657" s="238"/>
      <c r="Z657" s="238"/>
      <c r="AA657" s="238"/>
      <c r="AB657" s="238"/>
      <c r="AC657" s="238"/>
      <c r="AD657" s="238"/>
      <c r="AE657" s="238"/>
      <c r="AF657" s="238"/>
      <c r="AG657" s="238"/>
      <c r="AH657" s="238"/>
    </row>
    <row r="658" ht="13.5" customHeight="1">
      <c r="A658" s="238"/>
      <c r="B658" s="238"/>
      <c r="C658" s="238"/>
      <c r="D658" s="238"/>
      <c r="E658" s="84"/>
      <c r="F658" s="84"/>
      <c r="G658" s="238"/>
      <c r="H658" s="238"/>
      <c r="I658" s="238"/>
      <c r="J658" s="238"/>
      <c r="K658" s="238"/>
      <c r="L658" s="238"/>
      <c r="M658" s="238"/>
      <c r="N658" s="238"/>
      <c r="O658" s="238"/>
      <c r="P658" s="238"/>
      <c r="Q658" s="238"/>
      <c r="R658" s="238"/>
      <c r="S658" s="238"/>
      <c r="T658" s="238"/>
      <c r="U658" s="238"/>
      <c r="V658" s="238"/>
      <c r="W658" s="238"/>
      <c r="X658" s="238"/>
      <c r="Y658" s="238"/>
      <c r="Z658" s="238"/>
      <c r="AA658" s="238"/>
      <c r="AB658" s="238"/>
      <c r="AC658" s="238"/>
      <c r="AD658" s="238"/>
      <c r="AE658" s="238"/>
      <c r="AF658" s="238"/>
      <c r="AG658" s="238"/>
      <c r="AH658" s="238"/>
    </row>
    <row r="659" ht="13.5" customHeight="1">
      <c r="A659" s="238"/>
      <c r="B659" s="238"/>
      <c r="C659" s="238"/>
      <c r="D659" s="238"/>
      <c r="E659" s="84"/>
      <c r="F659" s="84"/>
      <c r="G659" s="238"/>
      <c r="H659" s="238"/>
      <c r="I659" s="238"/>
      <c r="J659" s="238"/>
      <c r="K659" s="238"/>
      <c r="L659" s="238"/>
      <c r="M659" s="238"/>
      <c r="N659" s="238"/>
      <c r="O659" s="238"/>
      <c r="P659" s="238"/>
      <c r="Q659" s="238"/>
      <c r="R659" s="238"/>
      <c r="S659" s="238"/>
      <c r="T659" s="238"/>
      <c r="U659" s="238"/>
      <c r="V659" s="238"/>
      <c r="W659" s="238"/>
      <c r="X659" s="238"/>
      <c r="Y659" s="238"/>
      <c r="Z659" s="238"/>
      <c r="AA659" s="238"/>
      <c r="AB659" s="238"/>
      <c r="AC659" s="238"/>
      <c r="AD659" s="238"/>
      <c r="AE659" s="238"/>
      <c r="AF659" s="238"/>
      <c r="AG659" s="238"/>
      <c r="AH659" s="238"/>
    </row>
    <row r="660" ht="13.5" customHeight="1">
      <c r="A660" s="238"/>
      <c r="B660" s="238"/>
      <c r="C660" s="238"/>
      <c r="D660" s="238"/>
      <c r="E660" s="84"/>
      <c r="F660" s="84"/>
      <c r="G660" s="238"/>
      <c r="H660" s="238"/>
      <c r="I660" s="238"/>
      <c r="J660" s="238"/>
      <c r="K660" s="238"/>
      <c r="L660" s="238"/>
      <c r="M660" s="238"/>
      <c r="N660" s="238"/>
      <c r="O660" s="238"/>
      <c r="P660" s="238"/>
      <c r="Q660" s="238"/>
      <c r="R660" s="238"/>
      <c r="S660" s="238"/>
      <c r="T660" s="238"/>
      <c r="U660" s="238"/>
      <c r="V660" s="238"/>
      <c r="W660" s="238"/>
      <c r="X660" s="238"/>
      <c r="Y660" s="238"/>
      <c r="Z660" s="238"/>
      <c r="AA660" s="238"/>
      <c r="AB660" s="238"/>
      <c r="AC660" s="238"/>
      <c r="AD660" s="238"/>
      <c r="AE660" s="238"/>
      <c r="AF660" s="238"/>
      <c r="AG660" s="238"/>
      <c r="AH660" s="238"/>
    </row>
    <row r="661" ht="13.5" customHeight="1">
      <c r="A661" s="238"/>
      <c r="B661" s="238"/>
      <c r="C661" s="238"/>
      <c r="D661" s="238"/>
      <c r="E661" s="84"/>
      <c r="F661" s="84"/>
      <c r="G661" s="238"/>
      <c r="H661" s="238"/>
      <c r="I661" s="238"/>
      <c r="J661" s="238"/>
      <c r="K661" s="238"/>
      <c r="L661" s="238"/>
      <c r="M661" s="238"/>
      <c r="N661" s="238"/>
      <c r="O661" s="238"/>
      <c r="P661" s="238"/>
      <c r="Q661" s="238"/>
      <c r="R661" s="238"/>
      <c r="S661" s="238"/>
      <c r="T661" s="238"/>
      <c r="U661" s="238"/>
      <c r="V661" s="238"/>
      <c r="W661" s="238"/>
      <c r="X661" s="238"/>
      <c r="Y661" s="238"/>
      <c r="Z661" s="238"/>
      <c r="AA661" s="238"/>
      <c r="AB661" s="238"/>
      <c r="AC661" s="238"/>
      <c r="AD661" s="238"/>
      <c r="AE661" s="238"/>
      <c r="AF661" s="238"/>
      <c r="AG661" s="238"/>
      <c r="AH661" s="238"/>
    </row>
    <row r="662" ht="13.5" customHeight="1">
      <c r="A662" s="238"/>
      <c r="B662" s="238"/>
      <c r="C662" s="238"/>
      <c r="D662" s="238"/>
      <c r="E662" s="84"/>
      <c r="F662" s="84"/>
      <c r="G662" s="238"/>
      <c r="H662" s="238"/>
      <c r="I662" s="238"/>
      <c r="J662" s="238"/>
      <c r="K662" s="238"/>
      <c r="L662" s="238"/>
      <c r="M662" s="238"/>
      <c r="N662" s="238"/>
      <c r="O662" s="238"/>
      <c r="P662" s="238"/>
      <c r="Q662" s="238"/>
      <c r="R662" s="238"/>
      <c r="S662" s="238"/>
      <c r="T662" s="238"/>
      <c r="U662" s="238"/>
      <c r="V662" s="238"/>
      <c r="W662" s="238"/>
      <c r="X662" s="238"/>
      <c r="Y662" s="238"/>
      <c r="Z662" s="238"/>
      <c r="AA662" s="238"/>
      <c r="AB662" s="238"/>
      <c r="AC662" s="238"/>
      <c r="AD662" s="238"/>
      <c r="AE662" s="238"/>
      <c r="AF662" s="238"/>
      <c r="AG662" s="238"/>
      <c r="AH662" s="238"/>
    </row>
    <row r="663" ht="13.5" customHeight="1">
      <c r="A663" s="238"/>
      <c r="B663" s="238"/>
      <c r="C663" s="238"/>
      <c r="D663" s="238"/>
      <c r="E663" s="84"/>
      <c r="F663" s="84"/>
      <c r="G663" s="238"/>
      <c r="H663" s="238"/>
      <c r="I663" s="238"/>
      <c r="J663" s="238"/>
      <c r="K663" s="238"/>
      <c r="L663" s="238"/>
      <c r="M663" s="238"/>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row>
    <row r="664" ht="13.5" customHeight="1">
      <c r="A664" s="238"/>
      <c r="B664" s="238"/>
      <c r="C664" s="238"/>
      <c r="D664" s="238"/>
      <c r="E664" s="84"/>
      <c r="F664" s="84"/>
      <c r="G664" s="238"/>
      <c r="H664" s="238"/>
      <c r="I664" s="238"/>
      <c r="J664" s="238"/>
      <c r="K664" s="238"/>
      <c r="L664" s="238"/>
      <c r="M664" s="238"/>
      <c r="N664" s="238"/>
      <c r="O664" s="238"/>
      <c r="P664" s="238"/>
      <c r="Q664" s="238"/>
      <c r="R664" s="238"/>
      <c r="S664" s="238"/>
      <c r="T664" s="238"/>
      <c r="U664" s="238"/>
      <c r="V664" s="238"/>
      <c r="W664" s="238"/>
      <c r="X664" s="238"/>
      <c r="Y664" s="238"/>
      <c r="Z664" s="238"/>
      <c r="AA664" s="238"/>
      <c r="AB664" s="238"/>
      <c r="AC664" s="238"/>
      <c r="AD664" s="238"/>
      <c r="AE664" s="238"/>
      <c r="AF664" s="238"/>
      <c r="AG664" s="238"/>
      <c r="AH664" s="238"/>
    </row>
    <row r="665" ht="13.5" customHeight="1">
      <c r="A665" s="238"/>
      <c r="B665" s="238"/>
      <c r="C665" s="238"/>
      <c r="D665" s="238"/>
      <c r="E665" s="84"/>
      <c r="F665" s="84"/>
      <c r="G665" s="238"/>
      <c r="H665" s="238"/>
      <c r="I665" s="238"/>
      <c r="J665" s="238"/>
      <c r="K665" s="238"/>
      <c r="L665" s="238"/>
      <c r="M665" s="238"/>
      <c r="N665" s="238"/>
      <c r="O665" s="238"/>
      <c r="P665" s="238"/>
      <c r="Q665" s="238"/>
      <c r="R665" s="238"/>
      <c r="S665" s="238"/>
      <c r="T665" s="238"/>
      <c r="U665" s="238"/>
      <c r="V665" s="238"/>
      <c r="W665" s="238"/>
      <c r="X665" s="238"/>
      <c r="Y665" s="238"/>
      <c r="Z665" s="238"/>
      <c r="AA665" s="238"/>
      <c r="AB665" s="238"/>
      <c r="AC665" s="238"/>
      <c r="AD665" s="238"/>
      <c r="AE665" s="238"/>
      <c r="AF665" s="238"/>
      <c r="AG665" s="238"/>
      <c r="AH665" s="238"/>
    </row>
    <row r="666" ht="13.5" customHeight="1">
      <c r="A666" s="238"/>
      <c r="B666" s="238"/>
      <c r="C666" s="238"/>
      <c r="D666" s="238"/>
      <c r="E666" s="84"/>
      <c r="F666" s="84"/>
      <c r="G666" s="238"/>
      <c r="H666" s="238"/>
      <c r="I666" s="238"/>
      <c r="J666" s="238"/>
      <c r="K666" s="238"/>
      <c r="L666" s="238"/>
      <c r="M666" s="238"/>
      <c r="N666" s="238"/>
      <c r="O666" s="238"/>
      <c r="P666" s="238"/>
      <c r="Q666" s="238"/>
      <c r="R666" s="238"/>
      <c r="S666" s="238"/>
      <c r="T666" s="238"/>
      <c r="U666" s="238"/>
      <c r="V666" s="238"/>
      <c r="W666" s="238"/>
      <c r="X666" s="238"/>
      <c r="Y666" s="238"/>
      <c r="Z666" s="238"/>
      <c r="AA666" s="238"/>
      <c r="AB666" s="238"/>
      <c r="AC666" s="238"/>
      <c r="AD666" s="238"/>
      <c r="AE666" s="238"/>
      <c r="AF666" s="238"/>
      <c r="AG666" s="238"/>
      <c r="AH666" s="238"/>
    </row>
    <row r="667" ht="13.5" customHeight="1">
      <c r="A667" s="238"/>
      <c r="B667" s="238"/>
      <c r="C667" s="238"/>
      <c r="D667" s="238"/>
      <c r="E667" s="84"/>
      <c r="F667" s="84"/>
      <c r="G667" s="238"/>
      <c r="H667" s="238"/>
      <c r="I667" s="238"/>
      <c r="J667" s="238"/>
      <c r="K667" s="238"/>
      <c r="L667" s="238"/>
      <c r="M667" s="238"/>
      <c r="N667" s="238"/>
      <c r="O667" s="238"/>
      <c r="P667" s="238"/>
      <c r="Q667" s="238"/>
      <c r="R667" s="238"/>
      <c r="S667" s="238"/>
      <c r="T667" s="238"/>
      <c r="U667" s="238"/>
      <c r="V667" s="238"/>
      <c r="W667" s="238"/>
      <c r="X667" s="238"/>
      <c r="Y667" s="238"/>
      <c r="Z667" s="238"/>
      <c r="AA667" s="238"/>
      <c r="AB667" s="238"/>
      <c r="AC667" s="238"/>
      <c r="AD667" s="238"/>
      <c r="AE667" s="238"/>
      <c r="AF667" s="238"/>
      <c r="AG667" s="238"/>
      <c r="AH667" s="238"/>
    </row>
    <row r="668" ht="13.5" customHeight="1">
      <c r="A668" s="238"/>
      <c r="B668" s="238"/>
      <c r="C668" s="238"/>
      <c r="D668" s="238"/>
      <c r="E668" s="84"/>
      <c r="F668" s="84"/>
      <c r="G668" s="238"/>
      <c r="H668" s="238"/>
      <c r="I668" s="238"/>
      <c r="J668" s="238"/>
      <c r="K668" s="238"/>
      <c r="L668" s="238"/>
      <c r="M668" s="238"/>
      <c r="N668" s="238"/>
      <c r="O668" s="238"/>
      <c r="P668" s="238"/>
      <c r="Q668" s="238"/>
      <c r="R668" s="238"/>
      <c r="S668" s="238"/>
      <c r="T668" s="238"/>
      <c r="U668" s="238"/>
      <c r="V668" s="238"/>
      <c r="W668" s="238"/>
      <c r="X668" s="238"/>
      <c r="Y668" s="238"/>
      <c r="Z668" s="238"/>
      <c r="AA668" s="238"/>
      <c r="AB668" s="238"/>
      <c r="AC668" s="238"/>
      <c r="AD668" s="238"/>
      <c r="AE668" s="238"/>
      <c r="AF668" s="238"/>
      <c r="AG668" s="238"/>
      <c r="AH668" s="238"/>
    </row>
    <row r="669" ht="13.5" customHeight="1">
      <c r="A669" s="238"/>
      <c r="B669" s="238"/>
      <c r="C669" s="238"/>
      <c r="D669" s="238"/>
      <c r="E669" s="84"/>
      <c r="F669" s="84"/>
      <c r="G669" s="238"/>
      <c r="H669" s="238"/>
      <c r="I669" s="238"/>
      <c r="J669" s="238"/>
      <c r="K669" s="238"/>
      <c r="L669" s="238"/>
      <c r="M669" s="238"/>
      <c r="N669" s="238"/>
      <c r="O669" s="238"/>
      <c r="P669" s="238"/>
      <c r="Q669" s="238"/>
      <c r="R669" s="238"/>
      <c r="S669" s="238"/>
      <c r="T669" s="238"/>
      <c r="U669" s="238"/>
      <c r="V669" s="238"/>
      <c r="W669" s="238"/>
      <c r="X669" s="238"/>
      <c r="Y669" s="238"/>
      <c r="Z669" s="238"/>
      <c r="AA669" s="238"/>
      <c r="AB669" s="238"/>
      <c r="AC669" s="238"/>
      <c r="AD669" s="238"/>
      <c r="AE669" s="238"/>
      <c r="AF669" s="238"/>
      <c r="AG669" s="238"/>
      <c r="AH669" s="238"/>
    </row>
    <row r="670" ht="13.5" customHeight="1">
      <c r="A670" s="238"/>
      <c r="B670" s="238"/>
      <c r="C670" s="238"/>
      <c r="D670" s="238"/>
      <c r="E670" s="84"/>
      <c r="F670" s="84"/>
      <c r="G670" s="238"/>
      <c r="H670" s="238"/>
      <c r="I670" s="238"/>
      <c r="J670" s="238"/>
      <c r="K670" s="238"/>
      <c r="L670" s="238"/>
      <c r="M670" s="238"/>
      <c r="N670" s="238"/>
      <c r="O670" s="238"/>
      <c r="P670" s="238"/>
      <c r="Q670" s="238"/>
      <c r="R670" s="238"/>
      <c r="S670" s="238"/>
      <c r="T670" s="238"/>
      <c r="U670" s="238"/>
      <c r="V670" s="238"/>
      <c r="W670" s="238"/>
      <c r="X670" s="238"/>
      <c r="Y670" s="238"/>
      <c r="Z670" s="238"/>
      <c r="AA670" s="238"/>
      <c r="AB670" s="238"/>
      <c r="AC670" s="238"/>
      <c r="AD670" s="238"/>
      <c r="AE670" s="238"/>
      <c r="AF670" s="238"/>
      <c r="AG670" s="238"/>
      <c r="AH670" s="238"/>
    </row>
    <row r="671" ht="13.5" customHeight="1">
      <c r="A671" s="238"/>
      <c r="B671" s="238"/>
      <c r="C671" s="238"/>
      <c r="D671" s="238"/>
      <c r="E671" s="84"/>
      <c r="F671" s="84"/>
      <c r="G671" s="238"/>
      <c r="H671" s="238"/>
      <c r="I671" s="238"/>
      <c r="J671" s="238"/>
      <c r="K671" s="238"/>
      <c r="L671" s="238"/>
      <c r="M671" s="238"/>
      <c r="N671" s="238"/>
      <c r="O671" s="238"/>
      <c r="P671" s="238"/>
      <c r="Q671" s="238"/>
      <c r="R671" s="238"/>
      <c r="S671" s="238"/>
      <c r="T671" s="238"/>
      <c r="U671" s="238"/>
      <c r="V671" s="238"/>
      <c r="W671" s="238"/>
      <c r="X671" s="238"/>
      <c r="Y671" s="238"/>
      <c r="Z671" s="238"/>
      <c r="AA671" s="238"/>
      <c r="AB671" s="238"/>
      <c r="AC671" s="238"/>
      <c r="AD671" s="238"/>
      <c r="AE671" s="238"/>
      <c r="AF671" s="238"/>
      <c r="AG671" s="238"/>
      <c r="AH671" s="238"/>
    </row>
    <row r="672" ht="13.5" customHeight="1">
      <c r="A672" s="238"/>
      <c r="B672" s="238"/>
      <c r="C672" s="238"/>
      <c r="D672" s="238"/>
      <c r="E672" s="84"/>
      <c r="F672" s="84"/>
      <c r="G672" s="238"/>
      <c r="H672" s="238"/>
      <c r="I672" s="238"/>
      <c r="J672" s="238"/>
      <c r="K672" s="238"/>
      <c r="L672" s="238"/>
      <c r="M672" s="238"/>
      <c r="N672" s="238"/>
      <c r="O672" s="238"/>
      <c r="P672" s="238"/>
      <c r="Q672" s="238"/>
      <c r="R672" s="238"/>
      <c r="S672" s="238"/>
      <c r="T672" s="238"/>
      <c r="U672" s="238"/>
      <c r="V672" s="238"/>
      <c r="W672" s="238"/>
      <c r="X672" s="238"/>
      <c r="Y672" s="238"/>
      <c r="Z672" s="238"/>
      <c r="AA672" s="238"/>
      <c r="AB672" s="238"/>
      <c r="AC672" s="238"/>
      <c r="AD672" s="238"/>
      <c r="AE672" s="238"/>
      <c r="AF672" s="238"/>
      <c r="AG672" s="238"/>
      <c r="AH672" s="238"/>
    </row>
    <row r="673" ht="13.5" customHeight="1">
      <c r="A673" s="238"/>
      <c r="B673" s="238"/>
      <c r="C673" s="238"/>
      <c r="D673" s="238"/>
      <c r="E673" s="84"/>
      <c r="F673" s="84"/>
      <c r="G673" s="238"/>
      <c r="H673" s="238"/>
      <c r="I673" s="238"/>
      <c r="J673" s="238"/>
      <c r="K673" s="238"/>
      <c r="L673" s="238"/>
      <c r="M673" s="238"/>
      <c r="N673" s="238"/>
      <c r="O673" s="238"/>
      <c r="P673" s="238"/>
      <c r="Q673" s="238"/>
      <c r="R673" s="238"/>
      <c r="S673" s="238"/>
      <c r="T673" s="238"/>
      <c r="U673" s="238"/>
      <c r="V673" s="238"/>
      <c r="W673" s="238"/>
      <c r="X673" s="238"/>
      <c r="Y673" s="238"/>
      <c r="Z673" s="238"/>
      <c r="AA673" s="238"/>
      <c r="AB673" s="238"/>
      <c r="AC673" s="238"/>
      <c r="AD673" s="238"/>
      <c r="AE673" s="238"/>
      <c r="AF673" s="238"/>
      <c r="AG673" s="238"/>
      <c r="AH673" s="238"/>
    </row>
    <row r="674" ht="13.5" customHeight="1">
      <c r="A674" s="238"/>
      <c r="B674" s="238"/>
      <c r="C674" s="238"/>
      <c r="D674" s="238"/>
      <c r="E674" s="84"/>
      <c r="F674" s="84"/>
      <c r="G674" s="238"/>
      <c r="H674" s="238"/>
      <c r="I674" s="238"/>
      <c r="J674" s="238"/>
      <c r="K674" s="238"/>
      <c r="L674" s="238"/>
      <c r="M674" s="238"/>
      <c r="N674" s="238"/>
      <c r="O674" s="238"/>
      <c r="P674" s="238"/>
      <c r="Q674" s="238"/>
      <c r="R674" s="238"/>
      <c r="S674" s="238"/>
      <c r="T674" s="238"/>
      <c r="U674" s="238"/>
      <c r="V674" s="238"/>
      <c r="W674" s="238"/>
      <c r="X674" s="238"/>
      <c r="Y674" s="238"/>
      <c r="Z674" s="238"/>
      <c r="AA674" s="238"/>
      <c r="AB674" s="238"/>
      <c r="AC674" s="238"/>
      <c r="AD674" s="238"/>
      <c r="AE674" s="238"/>
      <c r="AF674" s="238"/>
      <c r="AG674" s="238"/>
      <c r="AH674" s="238"/>
    </row>
    <row r="675" ht="13.5" customHeight="1">
      <c r="A675" s="238"/>
      <c r="B675" s="238"/>
      <c r="C675" s="238"/>
      <c r="D675" s="238"/>
      <c r="E675" s="84"/>
      <c r="F675" s="84"/>
      <c r="G675" s="238"/>
      <c r="H675" s="238"/>
      <c r="I675" s="238"/>
      <c r="J675" s="238"/>
      <c r="K675" s="238"/>
      <c r="L675" s="238"/>
      <c r="M675" s="238"/>
      <c r="N675" s="238"/>
      <c r="O675" s="238"/>
      <c r="P675" s="238"/>
      <c r="Q675" s="238"/>
      <c r="R675" s="238"/>
      <c r="S675" s="238"/>
      <c r="T675" s="238"/>
      <c r="U675" s="238"/>
      <c r="V675" s="238"/>
      <c r="W675" s="238"/>
      <c r="X675" s="238"/>
      <c r="Y675" s="238"/>
      <c r="Z675" s="238"/>
      <c r="AA675" s="238"/>
      <c r="AB675" s="238"/>
      <c r="AC675" s="238"/>
      <c r="AD675" s="238"/>
      <c r="AE675" s="238"/>
      <c r="AF675" s="238"/>
      <c r="AG675" s="238"/>
      <c r="AH675" s="238"/>
    </row>
    <row r="676" ht="13.5" customHeight="1">
      <c r="A676" s="238"/>
      <c r="B676" s="238"/>
      <c r="C676" s="238"/>
      <c r="D676" s="238"/>
      <c r="E676" s="84"/>
      <c r="F676" s="84"/>
      <c r="G676" s="238"/>
      <c r="H676" s="238"/>
      <c r="I676" s="238"/>
      <c r="J676" s="238"/>
      <c r="K676" s="238"/>
      <c r="L676" s="238"/>
      <c r="M676" s="238"/>
      <c r="N676" s="238"/>
      <c r="O676" s="238"/>
      <c r="P676" s="238"/>
      <c r="Q676" s="238"/>
      <c r="R676" s="238"/>
      <c r="S676" s="238"/>
      <c r="T676" s="238"/>
      <c r="U676" s="238"/>
      <c r="V676" s="238"/>
      <c r="W676" s="238"/>
      <c r="X676" s="238"/>
      <c r="Y676" s="238"/>
      <c r="Z676" s="238"/>
      <c r="AA676" s="238"/>
      <c r="AB676" s="238"/>
      <c r="AC676" s="238"/>
      <c r="AD676" s="238"/>
      <c r="AE676" s="238"/>
      <c r="AF676" s="238"/>
      <c r="AG676" s="238"/>
      <c r="AH676" s="238"/>
    </row>
    <row r="677" ht="13.5" customHeight="1">
      <c r="A677" s="238"/>
      <c r="B677" s="238"/>
      <c r="C677" s="238"/>
      <c r="D677" s="238"/>
      <c r="E677" s="84"/>
      <c r="F677" s="84"/>
      <c r="G677" s="238"/>
      <c r="H677" s="238"/>
      <c r="I677" s="238"/>
      <c r="J677" s="238"/>
      <c r="K677" s="238"/>
      <c r="L677" s="238"/>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row>
    <row r="678" ht="13.5" customHeight="1">
      <c r="A678" s="238"/>
      <c r="B678" s="238"/>
      <c r="C678" s="238"/>
      <c r="D678" s="238"/>
      <c r="E678" s="84"/>
      <c r="F678" s="84"/>
      <c r="G678" s="238"/>
      <c r="H678" s="238"/>
      <c r="I678" s="238"/>
      <c r="J678" s="238"/>
      <c r="K678" s="238"/>
      <c r="L678" s="238"/>
      <c r="M678" s="238"/>
      <c r="N678" s="238"/>
      <c r="O678" s="238"/>
      <c r="P678" s="238"/>
      <c r="Q678" s="238"/>
      <c r="R678" s="238"/>
      <c r="S678" s="238"/>
      <c r="T678" s="238"/>
      <c r="U678" s="238"/>
      <c r="V678" s="238"/>
      <c r="W678" s="238"/>
      <c r="X678" s="238"/>
      <c r="Y678" s="238"/>
      <c r="Z678" s="238"/>
      <c r="AA678" s="238"/>
      <c r="AB678" s="238"/>
      <c r="AC678" s="238"/>
      <c r="AD678" s="238"/>
      <c r="AE678" s="238"/>
      <c r="AF678" s="238"/>
      <c r="AG678" s="238"/>
      <c r="AH678" s="238"/>
    </row>
    <row r="679" ht="13.5" customHeight="1">
      <c r="A679" s="238"/>
      <c r="B679" s="238"/>
      <c r="C679" s="238"/>
      <c r="D679" s="238"/>
      <c r="E679" s="84"/>
      <c r="F679" s="84"/>
      <c r="G679" s="238"/>
      <c r="H679" s="238"/>
      <c r="I679" s="238"/>
      <c r="J679" s="238"/>
      <c r="K679" s="238"/>
      <c r="L679" s="238"/>
      <c r="M679" s="238"/>
      <c r="N679" s="238"/>
      <c r="O679" s="238"/>
      <c r="P679" s="238"/>
      <c r="Q679" s="238"/>
      <c r="R679" s="238"/>
      <c r="S679" s="238"/>
      <c r="T679" s="238"/>
      <c r="U679" s="238"/>
      <c r="V679" s="238"/>
      <c r="W679" s="238"/>
      <c r="X679" s="238"/>
      <c r="Y679" s="238"/>
      <c r="Z679" s="238"/>
      <c r="AA679" s="238"/>
      <c r="AB679" s="238"/>
      <c r="AC679" s="238"/>
      <c r="AD679" s="238"/>
      <c r="AE679" s="238"/>
      <c r="AF679" s="238"/>
      <c r="AG679" s="238"/>
      <c r="AH679" s="238"/>
    </row>
    <row r="680" ht="13.5" customHeight="1">
      <c r="A680" s="238"/>
      <c r="B680" s="238"/>
      <c r="C680" s="238"/>
      <c r="D680" s="238"/>
      <c r="E680" s="84"/>
      <c r="F680" s="84"/>
      <c r="G680" s="238"/>
      <c r="H680" s="238"/>
      <c r="I680" s="238"/>
      <c r="J680" s="238"/>
      <c r="K680" s="238"/>
      <c r="L680" s="238"/>
      <c r="M680" s="238"/>
      <c r="N680" s="238"/>
      <c r="O680" s="238"/>
      <c r="P680" s="238"/>
      <c r="Q680" s="238"/>
      <c r="R680" s="238"/>
      <c r="S680" s="238"/>
      <c r="T680" s="238"/>
      <c r="U680" s="238"/>
      <c r="V680" s="238"/>
      <c r="W680" s="238"/>
      <c r="X680" s="238"/>
      <c r="Y680" s="238"/>
      <c r="Z680" s="238"/>
      <c r="AA680" s="238"/>
      <c r="AB680" s="238"/>
      <c r="AC680" s="238"/>
      <c r="AD680" s="238"/>
      <c r="AE680" s="238"/>
      <c r="AF680" s="238"/>
      <c r="AG680" s="238"/>
      <c r="AH680" s="238"/>
    </row>
    <row r="681" ht="13.5" customHeight="1">
      <c r="A681" s="238"/>
      <c r="B681" s="238"/>
      <c r="C681" s="238"/>
      <c r="D681" s="238"/>
      <c r="E681" s="84"/>
      <c r="F681" s="84"/>
      <c r="G681" s="238"/>
      <c r="H681" s="238"/>
      <c r="I681" s="238"/>
      <c r="J681" s="238"/>
      <c r="K681" s="238"/>
      <c r="L681" s="238"/>
      <c r="M681" s="238"/>
      <c r="N681" s="238"/>
      <c r="O681" s="238"/>
      <c r="P681" s="238"/>
      <c r="Q681" s="238"/>
      <c r="R681" s="238"/>
      <c r="S681" s="238"/>
      <c r="T681" s="238"/>
      <c r="U681" s="238"/>
      <c r="V681" s="238"/>
      <c r="W681" s="238"/>
      <c r="X681" s="238"/>
      <c r="Y681" s="238"/>
      <c r="Z681" s="238"/>
      <c r="AA681" s="238"/>
      <c r="AB681" s="238"/>
      <c r="AC681" s="238"/>
      <c r="AD681" s="238"/>
      <c r="AE681" s="238"/>
      <c r="AF681" s="238"/>
      <c r="AG681" s="238"/>
      <c r="AH681" s="238"/>
    </row>
    <row r="682" ht="13.5" customHeight="1">
      <c r="A682" s="238"/>
      <c r="B682" s="238"/>
      <c r="C682" s="238"/>
      <c r="D682" s="238"/>
      <c r="E682" s="84"/>
      <c r="F682" s="84"/>
      <c r="G682" s="238"/>
      <c r="H682" s="238"/>
      <c r="I682" s="238"/>
      <c r="J682" s="238"/>
      <c r="K682" s="238"/>
      <c r="L682" s="238"/>
      <c r="M682" s="238"/>
      <c r="N682" s="238"/>
      <c r="O682" s="238"/>
      <c r="P682" s="238"/>
      <c r="Q682" s="238"/>
      <c r="R682" s="238"/>
      <c r="S682" s="238"/>
      <c r="T682" s="238"/>
      <c r="U682" s="238"/>
      <c r="V682" s="238"/>
      <c r="W682" s="238"/>
      <c r="X682" s="238"/>
      <c r="Y682" s="238"/>
      <c r="Z682" s="238"/>
      <c r="AA682" s="238"/>
      <c r="AB682" s="238"/>
      <c r="AC682" s="238"/>
      <c r="AD682" s="238"/>
      <c r="AE682" s="238"/>
      <c r="AF682" s="238"/>
      <c r="AG682" s="238"/>
      <c r="AH682" s="238"/>
    </row>
    <row r="683" ht="13.5" customHeight="1">
      <c r="A683" s="238"/>
      <c r="B683" s="238"/>
      <c r="C683" s="238"/>
      <c r="D683" s="238"/>
      <c r="E683" s="84"/>
      <c r="F683" s="84"/>
      <c r="G683" s="238"/>
      <c r="H683" s="238"/>
      <c r="I683" s="238"/>
      <c r="J683" s="238"/>
      <c r="K683" s="238"/>
      <c r="L683" s="238"/>
      <c r="M683" s="238"/>
      <c r="N683" s="238"/>
      <c r="O683" s="238"/>
      <c r="P683" s="238"/>
      <c r="Q683" s="238"/>
      <c r="R683" s="238"/>
      <c r="S683" s="238"/>
      <c r="T683" s="238"/>
      <c r="U683" s="238"/>
      <c r="V683" s="238"/>
      <c r="W683" s="238"/>
      <c r="X683" s="238"/>
      <c r="Y683" s="238"/>
      <c r="Z683" s="238"/>
      <c r="AA683" s="238"/>
      <c r="AB683" s="238"/>
      <c r="AC683" s="238"/>
      <c r="AD683" s="238"/>
      <c r="AE683" s="238"/>
      <c r="AF683" s="238"/>
      <c r="AG683" s="238"/>
      <c r="AH683" s="238"/>
    </row>
    <row r="684" ht="13.5" customHeight="1">
      <c r="A684" s="238"/>
      <c r="B684" s="238"/>
      <c r="C684" s="238"/>
      <c r="D684" s="238"/>
      <c r="E684" s="84"/>
      <c r="F684" s="84"/>
      <c r="G684" s="238"/>
      <c r="H684" s="238"/>
      <c r="I684" s="238"/>
      <c r="J684" s="238"/>
      <c r="K684" s="238"/>
      <c r="L684" s="238"/>
      <c r="M684" s="238"/>
      <c r="N684" s="238"/>
      <c r="O684" s="238"/>
      <c r="P684" s="238"/>
      <c r="Q684" s="238"/>
      <c r="R684" s="238"/>
      <c r="S684" s="238"/>
      <c r="T684" s="238"/>
      <c r="U684" s="238"/>
      <c r="V684" s="238"/>
      <c r="W684" s="238"/>
      <c r="X684" s="238"/>
      <c r="Y684" s="238"/>
      <c r="Z684" s="238"/>
      <c r="AA684" s="238"/>
      <c r="AB684" s="238"/>
      <c r="AC684" s="238"/>
      <c r="AD684" s="238"/>
      <c r="AE684" s="238"/>
      <c r="AF684" s="238"/>
      <c r="AG684" s="238"/>
      <c r="AH684" s="238"/>
    </row>
    <row r="685" ht="13.5" customHeight="1">
      <c r="A685" s="238"/>
      <c r="B685" s="238"/>
      <c r="C685" s="238"/>
      <c r="D685" s="238"/>
      <c r="E685" s="84"/>
      <c r="F685" s="84"/>
      <c r="G685" s="238"/>
      <c r="H685" s="238"/>
      <c r="I685" s="238"/>
      <c r="J685" s="238"/>
      <c r="K685" s="238"/>
      <c r="L685" s="238"/>
      <c r="M685" s="238"/>
      <c r="N685" s="238"/>
      <c r="O685" s="238"/>
      <c r="P685" s="238"/>
      <c r="Q685" s="238"/>
      <c r="R685" s="238"/>
      <c r="S685" s="238"/>
      <c r="T685" s="238"/>
      <c r="U685" s="238"/>
      <c r="V685" s="238"/>
      <c r="W685" s="238"/>
      <c r="X685" s="238"/>
      <c r="Y685" s="238"/>
      <c r="Z685" s="238"/>
      <c r="AA685" s="238"/>
      <c r="AB685" s="238"/>
      <c r="AC685" s="238"/>
      <c r="AD685" s="238"/>
      <c r="AE685" s="238"/>
      <c r="AF685" s="238"/>
      <c r="AG685" s="238"/>
      <c r="AH685" s="238"/>
    </row>
    <row r="686" ht="13.5" customHeight="1">
      <c r="A686" s="238"/>
      <c r="B686" s="238"/>
      <c r="C686" s="238"/>
      <c r="D686" s="238"/>
      <c r="E686" s="84"/>
      <c r="F686" s="84"/>
      <c r="G686" s="238"/>
      <c r="H686" s="238"/>
      <c r="I686" s="238"/>
      <c r="J686" s="238"/>
      <c r="K686" s="238"/>
      <c r="L686" s="238"/>
      <c r="M686" s="238"/>
      <c r="N686" s="238"/>
      <c r="O686" s="238"/>
      <c r="P686" s="238"/>
      <c r="Q686" s="238"/>
      <c r="R686" s="238"/>
      <c r="S686" s="238"/>
      <c r="T686" s="238"/>
      <c r="U686" s="238"/>
      <c r="V686" s="238"/>
      <c r="W686" s="238"/>
      <c r="X686" s="238"/>
      <c r="Y686" s="238"/>
      <c r="Z686" s="238"/>
      <c r="AA686" s="238"/>
      <c r="AB686" s="238"/>
      <c r="AC686" s="238"/>
      <c r="AD686" s="238"/>
      <c r="AE686" s="238"/>
      <c r="AF686" s="238"/>
      <c r="AG686" s="238"/>
      <c r="AH686" s="238"/>
    </row>
    <row r="687" ht="13.5" customHeight="1">
      <c r="A687" s="238"/>
      <c r="B687" s="238"/>
      <c r="C687" s="238"/>
      <c r="D687" s="238"/>
      <c r="E687" s="84"/>
      <c r="F687" s="84"/>
      <c r="G687" s="238"/>
      <c r="H687" s="238"/>
      <c r="I687" s="238"/>
      <c r="J687" s="238"/>
      <c r="K687" s="238"/>
      <c r="L687" s="238"/>
      <c r="M687" s="238"/>
      <c r="N687" s="238"/>
      <c r="O687" s="238"/>
      <c r="P687" s="238"/>
      <c r="Q687" s="238"/>
      <c r="R687" s="238"/>
      <c r="S687" s="238"/>
      <c r="T687" s="238"/>
      <c r="U687" s="238"/>
      <c r="V687" s="238"/>
      <c r="W687" s="238"/>
      <c r="X687" s="238"/>
      <c r="Y687" s="238"/>
      <c r="Z687" s="238"/>
      <c r="AA687" s="238"/>
      <c r="AB687" s="238"/>
      <c r="AC687" s="238"/>
      <c r="AD687" s="238"/>
      <c r="AE687" s="238"/>
      <c r="AF687" s="238"/>
      <c r="AG687" s="238"/>
      <c r="AH687" s="238"/>
    </row>
    <row r="688" ht="13.5" customHeight="1">
      <c r="A688" s="238"/>
      <c r="B688" s="238"/>
      <c r="C688" s="238"/>
      <c r="D688" s="238"/>
      <c r="E688" s="84"/>
      <c r="F688" s="84"/>
      <c r="G688" s="238"/>
      <c r="H688" s="238"/>
      <c r="I688" s="238"/>
      <c r="J688" s="238"/>
      <c r="K688" s="238"/>
      <c r="L688" s="238"/>
      <c r="M688" s="238"/>
      <c r="N688" s="238"/>
      <c r="O688" s="238"/>
      <c r="P688" s="238"/>
      <c r="Q688" s="238"/>
      <c r="R688" s="238"/>
      <c r="S688" s="238"/>
      <c r="T688" s="238"/>
      <c r="U688" s="238"/>
      <c r="V688" s="238"/>
      <c r="W688" s="238"/>
      <c r="X688" s="238"/>
      <c r="Y688" s="238"/>
      <c r="Z688" s="238"/>
      <c r="AA688" s="238"/>
      <c r="AB688" s="238"/>
      <c r="AC688" s="238"/>
      <c r="AD688" s="238"/>
      <c r="AE688" s="238"/>
      <c r="AF688" s="238"/>
      <c r="AG688" s="238"/>
      <c r="AH688" s="238"/>
    </row>
    <row r="689" ht="13.5" customHeight="1">
      <c r="A689" s="238"/>
      <c r="B689" s="238"/>
      <c r="C689" s="238"/>
      <c r="D689" s="238"/>
      <c r="E689" s="84"/>
      <c r="F689" s="84"/>
      <c r="G689" s="238"/>
      <c r="H689" s="238"/>
      <c r="I689" s="238"/>
      <c r="J689" s="238"/>
      <c r="K689" s="238"/>
      <c r="L689" s="238"/>
      <c r="M689" s="238"/>
      <c r="N689" s="238"/>
      <c r="O689" s="238"/>
      <c r="P689" s="238"/>
      <c r="Q689" s="238"/>
      <c r="R689" s="238"/>
      <c r="S689" s="238"/>
      <c r="T689" s="238"/>
      <c r="U689" s="238"/>
      <c r="V689" s="238"/>
      <c r="W689" s="238"/>
      <c r="X689" s="238"/>
      <c r="Y689" s="238"/>
      <c r="Z689" s="238"/>
      <c r="AA689" s="238"/>
      <c r="AB689" s="238"/>
      <c r="AC689" s="238"/>
      <c r="AD689" s="238"/>
      <c r="AE689" s="238"/>
      <c r="AF689" s="238"/>
      <c r="AG689" s="238"/>
      <c r="AH689" s="238"/>
    </row>
    <row r="690" ht="13.5" customHeight="1">
      <c r="A690" s="238"/>
      <c r="B690" s="238"/>
      <c r="C690" s="238"/>
      <c r="D690" s="238"/>
      <c r="E690" s="84"/>
      <c r="F690" s="84"/>
      <c r="G690" s="238"/>
      <c r="H690" s="238"/>
      <c r="I690" s="238"/>
      <c r="J690" s="238"/>
      <c r="K690" s="238"/>
      <c r="L690" s="238"/>
      <c r="M690" s="238"/>
      <c r="N690" s="238"/>
      <c r="O690" s="238"/>
      <c r="P690" s="238"/>
      <c r="Q690" s="238"/>
      <c r="R690" s="238"/>
      <c r="S690" s="238"/>
      <c r="T690" s="238"/>
      <c r="U690" s="238"/>
      <c r="V690" s="238"/>
      <c r="W690" s="238"/>
      <c r="X690" s="238"/>
      <c r="Y690" s="238"/>
      <c r="Z690" s="238"/>
      <c r="AA690" s="238"/>
      <c r="AB690" s="238"/>
      <c r="AC690" s="238"/>
      <c r="AD690" s="238"/>
      <c r="AE690" s="238"/>
      <c r="AF690" s="238"/>
      <c r="AG690" s="238"/>
      <c r="AH690" s="238"/>
    </row>
    <row r="691" ht="13.5" customHeight="1">
      <c r="A691" s="238"/>
      <c r="B691" s="238"/>
      <c r="C691" s="238"/>
      <c r="D691" s="238"/>
      <c r="E691" s="84"/>
      <c r="F691" s="84"/>
      <c r="G691" s="238"/>
      <c r="H691" s="238"/>
      <c r="I691" s="238"/>
      <c r="J691" s="238"/>
      <c r="K691" s="238"/>
      <c r="L691" s="238"/>
      <c r="M691" s="238"/>
      <c r="N691" s="238"/>
      <c r="O691" s="238"/>
      <c r="P691" s="238"/>
      <c r="Q691" s="238"/>
      <c r="R691" s="238"/>
      <c r="S691" s="238"/>
      <c r="T691" s="238"/>
      <c r="U691" s="238"/>
      <c r="V691" s="238"/>
      <c r="W691" s="238"/>
      <c r="X691" s="238"/>
      <c r="Y691" s="238"/>
      <c r="Z691" s="238"/>
      <c r="AA691" s="238"/>
      <c r="AB691" s="238"/>
      <c r="AC691" s="238"/>
      <c r="AD691" s="238"/>
      <c r="AE691" s="238"/>
      <c r="AF691" s="238"/>
      <c r="AG691" s="238"/>
      <c r="AH691" s="238"/>
    </row>
    <row r="692" ht="13.5" customHeight="1">
      <c r="A692" s="238"/>
      <c r="B692" s="238"/>
      <c r="C692" s="238"/>
      <c r="D692" s="238"/>
      <c r="E692" s="84"/>
      <c r="F692" s="84"/>
      <c r="G692" s="238"/>
      <c r="H692" s="238"/>
      <c r="I692" s="238"/>
      <c r="J692" s="238"/>
      <c r="K692" s="238"/>
      <c r="L692" s="238"/>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row>
    <row r="693" ht="13.5" customHeight="1">
      <c r="A693" s="238"/>
      <c r="B693" s="238"/>
      <c r="C693" s="238"/>
      <c r="D693" s="238"/>
      <c r="E693" s="84"/>
      <c r="F693" s="84"/>
      <c r="G693" s="238"/>
      <c r="H693" s="238"/>
      <c r="I693" s="238"/>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row>
    <row r="694" ht="13.5" customHeight="1">
      <c r="A694" s="238"/>
      <c r="B694" s="238"/>
      <c r="C694" s="238"/>
      <c r="D694" s="238"/>
      <c r="E694" s="84"/>
      <c r="F694" s="84"/>
      <c r="G694" s="238"/>
      <c r="H694" s="238"/>
      <c r="I694" s="238"/>
      <c r="J694" s="238"/>
      <c r="K694" s="238"/>
      <c r="L694" s="238"/>
      <c r="M694" s="238"/>
      <c r="N694" s="238"/>
      <c r="O694" s="238"/>
      <c r="P694" s="238"/>
      <c r="Q694" s="238"/>
      <c r="R694" s="238"/>
      <c r="S694" s="238"/>
      <c r="T694" s="238"/>
      <c r="U694" s="238"/>
      <c r="V694" s="238"/>
      <c r="W694" s="238"/>
      <c r="X694" s="238"/>
      <c r="Y694" s="238"/>
      <c r="Z694" s="238"/>
      <c r="AA694" s="238"/>
      <c r="AB694" s="238"/>
      <c r="AC694" s="238"/>
      <c r="AD694" s="238"/>
      <c r="AE694" s="238"/>
      <c r="AF694" s="238"/>
      <c r="AG694" s="238"/>
      <c r="AH694" s="238"/>
    </row>
    <row r="695" ht="13.5" customHeight="1">
      <c r="A695" s="238"/>
      <c r="B695" s="238"/>
      <c r="C695" s="238"/>
      <c r="D695" s="238"/>
      <c r="E695" s="84"/>
      <c r="F695" s="84"/>
      <c r="G695" s="238"/>
      <c r="H695" s="238"/>
      <c r="I695" s="238"/>
      <c r="J695" s="238"/>
      <c r="K695" s="238"/>
      <c r="L695" s="238"/>
      <c r="M695" s="238"/>
      <c r="N695" s="238"/>
      <c r="O695" s="238"/>
      <c r="P695" s="238"/>
      <c r="Q695" s="238"/>
      <c r="R695" s="238"/>
      <c r="S695" s="238"/>
      <c r="T695" s="238"/>
      <c r="U695" s="238"/>
      <c r="V695" s="238"/>
      <c r="W695" s="238"/>
      <c r="X695" s="238"/>
      <c r="Y695" s="238"/>
      <c r="Z695" s="238"/>
      <c r="AA695" s="238"/>
      <c r="AB695" s="238"/>
      <c r="AC695" s="238"/>
      <c r="AD695" s="238"/>
      <c r="AE695" s="238"/>
      <c r="AF695" s="238"/>
      <c r="AG695" s="238"/>
      <c r="AH695" s="238"/>
    </row>
    <row r="696" ht="13.5" customHeight="1">
      <c r="A696" s="238"/>
      <c r="B696" s="238"/>
      <c r="C696" s="238"/>
      <c r="D696" s="238"/>
      <c r="E696" s="84"/>
      <c r="F696" s="84"/>
      <c r="G696" s="238"/>
      <c r="H696" s="238"/>
      <c r="I696" s="238"/>
      <c r="J696" s="238"/>
      <c r="K696" s="238"/>
      <c r="L696" s="238"/>
      <c r="M696" s="238"/>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row>
    <row r="697" ht="13.5" customHeight="1">
      <c r="A697" s="238"/>
      <c r="B697" s="238"/>
      <c r="C697" s="238"/>
      <c r="D697" s="238"/>
      <c r="E697" s="84"/>
      <c r="F697" s="84"/>
      <c r="G697" s="238"/>
      <c r="H697" s="238"/>
      <c r="I697" s="238"/>
      <c r="J697" s="238"/>
      <c r="K697" s="238"/>
      <c r="L697" s="238"/>
      <c r="M697" s="238"/>
      <c r="N697" s="238"/>
      <c r="O697" s="238"/>
      <c r="P697" s="238"/>
      <c r="Q697" s="238"/>
      <c r="R697" s="238"/>
      <c r="S697" s="238"/>
      <c r="T697" s="238"/>
      <c r="U697" s="238"/>
      <c r="V697" s="238"/>
      <c r="W697" s="238"/>
      <c r="X697" s="238"/>
      <c r="Y697" s="238"/>
      <c r="Z697" s="238"/>
      <c r="AA697" s="238"/>
      <c r="AB697" s="238"/>
      <c r="AC697" s="238"/>
      <c r="AD697" s="238"/>
      <c r="AE697" s="238"/>
      <c r="AF697" s="238"/>
      <c r="AG697" s="238"/>
      <c r="AH697" s="238"/>
    </row>
    <row r="698" ht="13.5" customHeight="1">
      <c r="A698" s="238"/>
      <c r="B698" s="238"/>
      <c r="C698" s="238"/>
      <c r="D698" s="238"/>
      <c r="E698" s="84"/>
      <c r="F698" s="84"/>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row>
    <row r="699" ht="13.5" customHeight="1">
      <c r="A699" s="238"/>
      <c r="B699" s="238"/>
      <c r="C699" s="238"/>
      <c r="D699" s="238"/>
      <c r="E699" s="84"/>
      <c r="F699" s="84"/>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row>
    <row r="700" ht="13.5" customHeight="1">
      <c r="A700" s="238"/>
      <c r="B700" s="238"/>
      <c r="C700" s="238"/>
      <c r="D700" s="238"/>
      <c r="E700" s="84"/>
      <c r="F700" s="84"/>
      <c r="G700" s="238"/>
      <c r="H700" s="238"/>
      <c r="I700" s="238"/>
      <c r="J700" s="238"/>
      <c r="K700" s="238"/>
      <c r="L700" s="238"/>
      <c r="M700" s="238"/>
      <c r="N700" s="238"/>
      <c r="O700" s="238"/>
      <c r="P700" s="238"/>
      <c r="Q700" s="238"/>
      <c r="R700" s="238"/>
      <c r="S700" s="238"/>
      <c r="T700" s="238"/>
      <c r="U700" s="238"/>
      <c r="V700" s="238"/>
      <c r="W700" s="238"/>
      <c r="X700" s="238"/>
      <c r="Y700" s="238"/>
      <c r="Z700" s="238"/>
      <c r="AA700" s="238"/>
      <c r="AB700" s="238"/>
      <c r="AC700" s="238"/>
      <c r="AD700" s="238"/>
      <c r="AE700" s="238"/>
      <c r="AF700" s="238"/>
      <c r="AG700" s="238"/>
      <c r="AH700" s="238"/>
    </row>
    <row r="701" ht="13.5" customHeight="1">
      <c r="A701" s="238"/>
      <c r="B701" s="238"/>
      <c r="C701" s="238"/>
      <c r="D701" s="238"/>
      <c r="E701" s="84"/>
      <c r="F701" s="84"/>
      <c r="G701" s="238"/>
      <c r="H701" s="238"/>
      <c r="I701" s="238"/>
      <c r="J701" s="238"/>
      <c r="K701" s="238"/>
      <c r="L701" s="238"/>
      <c r="M701" s="238"/>
      <c r="N701" s="238"/>
      <c r="O701" s="238"/>
      <c r="P701" s="238"/>
      <c r="Q701" s="238"/>
      <c r="R701" s="238"/>
      <c r="S701" s="238"/>
      <c r="T701" s="238"/>
      <c r="U701" s="238"/>
      <c r="V701" s="238"/>
      <c r="W701" s="238"/>
      <c r="X701" s="238"/>
      <c r="Y701" s="238"/>
      <c r="Z701" s="238"/>
      <c r="AA701" s="238"/>
      <c r="AB701" s="238"/>
      <c r="AC701" s="238"/>
      <c r="AD701" s="238"/>
      <c r="AE701" s="238"/>
      <c r="AF701" s="238"/>
      <c r="AG701" s="238"/>
      <c r="AH701" s="238"/>
    </row>
    <row r="702" ht="13.5" customHeight="1">
      <c r="A702" s="238"/>
      <c r="B702" s="238"/>
      <c r="C702" s="238"/>
      <c r="D702" s="238"/>
      <c r="E702" s="84"/>
      <c r="F702" s="84"/>
      <c r="G702" s="238"/>
      <c r="H702" s="238"/>
      <c r="I702" s="238"/>
      <c r="J702" s="238"/>
      <c r="K702" s="238"/>
      <c r="L702" s="238"/>
      <c r="M702" s="238"/>
      <c r="N702" s="238"/>
      <c r="O702" s="238"/>
      <c r="P702" s="238"/>
      <c r="Q702" s="238"/>
      <c r="R702" s="238"/>
      <c r="S702" s="238"/>
      <c r="T702" s="238"/>
      <c r="U702" s="238"/>
      <c r="V702" s="238"/>
      <c r="W702" s="238"/>
      <c r="X702" s="238"/>
      <c r="Y702" s="238"/>
      <c r="Z702" s="238"/>
      <c r="AA702" s="238"/>
      <c r="AB702" s="238"/>
      <c r="AC702" s="238"/>
      <c r="AD702" s="238"/>
      <c r="AE702" s="238"/>
      <c r="AF702" s="238"/>
      <c r="AG702" s="238"/>
      <c r="AH702" s="238"/>
    </row>
    <row r="703" ht="13.5" customHeight="1">
      <c r="A703" s="238"/>
      <c r="B703" s="238"/>
      <c r="C703" s="238"/>
      <c r="D703" s="238"/>
      <c r="E703" s="84"/>
      <c r="F703" s="84"/>
      <c r="G703" s="238"/>
      <c r="H703" s="238"/>
      <c r="I703" s="238"/>
      <c r="J703" s="238"/>
      <c r="K703" s="238"/>
      <c r="L703" s="238"/>
      <c r="M703" s="238"/>
      <c r="N703" s="238"/>
      <c r="O703" s="238"/>
      <c r="P703" s="238"/>
      <c r="Q703" s="238"/>
      <c r="R703" s="238"/>
      <c r="S703" s="238"/>
      <c r="T703" s="238"/>
      <c r="U703" s="238"/>
      <c r="V703" s="238"/>
      <c r="W703" s="238"/>
      <c r="X703" s="238"/>
      <c r="Y703" s="238"/>
      <c r="Z703" s="238"/>
      <c r="AA703" s="238"/>
      <c r="AB703" s="238"/>
      <c r="AC703" s="238"/>
      <c r="AD703" s="238"/>
      <c r="AE703" s="238"/>
      <c r="AF703" s="238"/>
      <c r="AG703" s="238"/>
      <c r="AH703" s="238"/>
    </row>
    <row r="704" ht="13.5" customHeight="1">
      <c r="A704" s="238"/>
      <c r="B704" s="238"/>
      <c r="C704" s="238"/>
      <c r="D704" s="238"/>
      <c r="E704" s="84"/>
      <c r="F704" s="84"/>
      <c r="G704" s="238"/>
      <c r="H704" s="238"/>
      <c r="I704" s="238"/>
      <c r="J704" s="238"/>
      <c r="K704" s="238"/>
      <c r="L704" s="238"/>
      <c r="M704" s="238"/>
      <c r="N704" s="238"/>
      <c r="O704" s="238"/>
      <c r="P704" s="238"/>
      <c r="Q704" s="238"/>
      <c r="R704" s="238"/>
      <c r="S704" s="238"/>
      <c r="T704" s="238"/>
      <c r="U704" s="238"/>
      <c r="V704" s="238"/>
      <c r="W704" s="238"/>
      <c r="X704" s="238"/>
      <c r="Y704" s="238"/>
      <c r="Z704" s="238"/>
      <c r="AA704" s="238"/>
      <c r="AB704" s="238"/>
      <c r="AC704" s="238"/>
      <c r="AD704" s="238"/>
      <c r="AE704" s="238"/>
      <c r="AF704" s="238"/>
      <c r="AG704" s="238"/>
      <c r="AH704" s="238"/>
    </row>
    <row r="705" ht="13.5" customHeight="1">
      <c r="A705" s="238"/>
      <c r="B705" s="238"/>
      <c r="C705" s="238"/>
      <c r="D705" s="238"/>
      <c r="E705" s="84"/>
      <c r="F705" s="84"/>
      <c r="G705" s="238"/>
      <c r="H705" s="238"/>
      <c r="I705" s="238"/>
      <c r="J705" s="238"/>
      <c r="K705" s="238"/>
      <c r="L705" s="238"/>
      <c r="M705" s="238"/>
      <c r="N705" s="238"/>
      <c r="O705" s="238"/>
      <c r="P705" s="238"/>
      <c r="Q705" s="238"/>
      <c r="R705" s="238"/>
      <c r="S705" s="238"/>
      <c r="T705" s="238"/>
      <c r="U705" s="238"/>
      <c r="V705" s="238"/>
      <c r="W705" s="238"/>
      <c r="X705" s="238"/>
      <c r="Y705" s="238"/>
      <c r="Z705" s="238"/>
      <c r="AA705" s="238"/>
      <c r="AB705" s="238"/>
      <c r="AC705" s="238"/>
      <c r="AD705" s="238"/>
      <c r="AE705" s="238"/>
      <c r="AF705" s="238"/>
      <c r="AG705" s="238"/>
      <c r="AH705" s="238"/>
    </row>
    <row r="706" ht="13.5" customHeight="1">
      <c r="A706" s="238"/>
      <c r="B706" s="238"/>
      <c r="C706" s="238"/>
      <c r="D706" s="238"/>
      <c r="E706" s="84"/>
      <c r="F706" s="84"/>
      <c r="G706" s="238"/>
      <c r="H706" s="238"/>
      <c r="I706" s="238"/>
      <c r="J706" s="238"/>
      <c r="K706" s="238"/>
      <c r="L706" s="238"/>
      <c r="M706" s="238"/>
      <c r="N706" s="238"/>
      <c r="O706" s="238"/>
      <c r="P706" s="238"/>
      <c r="Q706" s="238"/>
      <c r="R706" s="238"/>
      <c r="S706" s="238"/>
      <c r="T706" s="238"/>
      <c r="U706" s="238"/>
      <c r="V706" s="238"/>
      <c r="W706" s="238"/>
      <c r="X706" s="238"/>
      <c r="Y706" s="238"/>
      <c r="Z706" s="238"/>
      <c r="AA706" s="238"/>
      <c r="AB706" s="238"/>
      <c r="AC706" s="238"/>
      <c r="AD706" s="238"/>
      <c r="AE706" s="238"/>
      <c r="AF706" s="238"/>
      <c r="AG706" s="238"/>
      <c r="AH706" s="238"/>
    </row>
    <row r="707" ht="13.5" customHeight="1">
      <c r="A707" s="238"/>
      <c r="B707" s="238"/>
      <c r="C707" s="238"/>
      <c r="D707" s="238"/>
      <c r="E707" s="84"/>
      <c r="F707" s="84"/>
      <c r="G707" s="238"/>
      <c r="H707" s="238"/>
      <c r="I707" s="238"/>
      <c r="J707" s="238"/>
      <c r="K707" s="238"/>
      <c r="L707" s="238"/>
      <c r="M707" s="238"/>
      <c r="N707" s="238"/>
      <c r="O707" s="238"/>
      <c r="P707" s="238"/>
      <c r="Q707" s="238"/>
      <c r="R707" s="238"/>
      <c r="S707" s="238"/>
      <c r="T707" s="238"/>
      <c r="U707" s="238"/>
      <c r="V707" s="238"/>
      <c r="W707" s="238"/>
      <c r="X707" s="238"/>
      <c r="Y707" s="238"/>
      <c r="Z707" s="238"/>
      <c r="AA707" s="238"/>
      <c r="AB707" s="238"/>
      <c r="AC707" s="238"/>
      <c r="AD707" s="238"/>
      <c r="AE707" s="238"/>
      <c r="AF707" s="238"/>
      <c r="AG707" s="238"/>
      <c r="AH707" s="238"/>
    </row>
    <row r="708" ht="13.5" customHeight="1">
      <c r="A708" s="238"/>
      <c r="B708" s="238"/>
      <c r="C708" s="238"/>
      <c r="D708" s="238"/>
      <c r="E708" s="84"/>
      <c r="F708" s="84"/>
      <c r="G708" s="238"/>
      <c r="H708" s="238"/>
      <c r="I708" s="238"/>
      <c r="J708" s="238"/>
      <c r="K708" s="238"/>
      <c r="L708" s="238"/>
      <c r="M708" s="238"/>
      <c r="N708" s="238"/>
      <c r="O708" s="238"/>
      <c r="P708" s="238"/>
      <c r="Q708" s="238"/>
      <c r="R708" s="238"/>
      <c r="S708" s="238"/>
      <c r="T708" s="238"/>
      <c r="U708" s="238"/>
      <c r="V708" s="238"/>
      <c r="W708" s="238"/>
      <c r="X708" s="238"/>
      <c r="Y708" s="238"/>
      <c r="Z708" s="238"/>
      <c r="AA708" s="238"/>
      <c r="AB708" s="238"/>
      <c r="AC708" s="238"/>
      <c r="AD708" s="238"/>
      <c r="AE708" s="238"/>
      <c r="AF708" s="238"/>
      <c r="AG708" s="238"/>
      <c r="AH708" s="238"/>
    </row>
    <row r="709" ht="13.5" customHeight="1">
      <c r="A709" s="238"/>
      <c r="B709" s="238"/>
      <c r="C709" s="238"/>
      <c r="D709" s="238"/>
      <c r="E709" s="84"/>
      <c r="F709" s="84"/>
      <c r="G709" s="238"/>
      <c r="H709" s="238"/>
      <c r="I709" s="238"/>
      <c r="J709" s="238"/>
      <c r="K709" s="238"/>
      <c r="L709" s="238"/>
      <c r="M709" s="238"/>
      <c r="N709" s="238"/>
      <c r="O709" s="238"/>
      <c r="P709" s="238"/>
      <c r="Q709" s="238"/>
      <c r="R709" s="238"/>
      <c r="S709" s="238"/>
      <c r="T709" s="238"/>
      <c r="U709" s="238"/>
      <c r="V709" s="238"/>
      <c r="W709" s="238"/>
      <c r="X709" s="238"/>
      <c r="Y709" s="238"/>
      <c r="Z709" s="238"/>
      <c r="AA709" s="238"/>
      <c r="AB709" s="238"/>
      <c r="AC709" s="238"/>
      <c r="AD709" s="238"/>
      <c r="AE709" s="238"/>
      <c r="AF709" s="238"/>
      <c r="AG709" s="238"/>
      <c r="AH709" s="238"/>
    </row>
    <row r="710" ht="13.5" customHeight="1">
      <c r="A710" s="238"/>
      <c r="B710" s="238"/>
      <c r="C710" s="238"/>
      <c r="D710" s="238"/>
      <c r="E710" s="84"/>
      <c r="F710" s="84"/>
      <c r="G710" s="238"/>
      <c r="H710" s="238"/>
      <c r="I710" s="238"/>
      <c r="J710" s="238"/>
      <c r="K710" s="238"/>
      <c r="L710" s="238"/>
      <c r="M710" s="238"/>
      <c r="N710" s="238"/>
      <c r="O710" s="238"/>
      <c r="P710" s="238"/>
      <c r="Q710" s="238"/>
      <c r="R710" s="238"/>
      <c r="S710" s="238"/>
      <c r="T710" s="238"/>
      <c r="U710" s="238"/>
      <c r="V710" s="238"/>
      <c r="W710" s="238"/>
      <c r="X710" s="238"/>
      <c r="Y710" s="238"/>
      <c r="Z710" s="238"/>
      <c r="AA710" s="238"/>
      <c r="AB710" s="238"/>
      <c r="AC710" s="238"/>
      <c r="AD710" s="238"/>
      <c r="AE710" s="238"/>
      <c r="AF710" s="238"/>
      <c r="AG710" s="238"/>
      <c r="AH710" s="238"/>
    </row>
    <row r="711" ht="13.5" customHeight="1">
      <c r="A711" s="238"/>
      <c r="B711" s="238"/>
      <c r="C711" s="238"/>
      <c r="D711" s="238"/>
      <c r="E711" s="84"/>
      <c r="F711" s="84"/>
      <c r="G711" s="238"/>
      <c r="H711" s="238"/>
      <c r="I711" s="238"/>
      <c r="J711" s="238"/>
      <c r="K711" s="238"/>
      <c r="L711" s="238"/>
      <c r="M711" s="238"/>
      <c r="N711" s="238"/>
      <c r="O711" s="238"/>
      <c r="P711" s="238"/>
      <c r="Q711" s="238"/>
      <c r="R711" s="238"/>
      <c r="S711" s="238"/>
      <c r="T711" s="238"/>
      <c r="U711" s="238"/>
      <c r="V711" s="238"/>
      <c r="W711" s="238"/>
      <c r="X711" s="238"/>
      <c r="Y711" s="238"/>
      <c r="Z711" s="238"/>
      <c r="AA711" s="238"/>
      <c r="AB711" s="238"/>
      <c r="AC711" s="238"/>
      <c r="AD711" s="238"/>
      <c r="AE711" s="238"/>
      <c r="AF711" s="238"/>
      <c r="AG711" s="238"/>
      <c r="AH711" s="238"/>
    </row>
    <row r="712" ht="13.5" customHeight="1">
      <c r="A712" s="238"/>
      <c r="B712" s="238"/>
      <c r="C712" s="238"/>
      <c r="D712" s="238"/>
      <c r="E712" s="84"/>
      <c r="F712" s="84"/>
      <c r="G712" s="238"/>
      <c r="H712" s="238"/>
      <c r="I712" s="238"/>
      <c r="J712" s="238"/>
      <c r="K712" s="238"/>
      <c r="L712" s="238"/>
      <c r="M712" s="238"/>
      <c r="N712" s="238"/>
      <c r="O712" s="238"/>
      <c r="P712" s="238"/>
      <c r="Q712" s="238"/>
      <c r="R712" s="238"/>
      <c r="S712" s="238"/>
      <c r="T712" s="238"/>
      <c r="U712" s="238"/>
      <c r="V712" s="238"/>
      <c r="W712" s="238"/>
      <c r="X712" s="238"/>
      <c r="Y712" s="238"/>
      <c r="Z712" s="238"/>
      <c r="AA712" s="238"/>
      <c r="AB712" s="238"/>
      <c r="AC712" s="238"/>
      <c r="AD712" s="238"/>
      <c r="AE712" s="238"/>
      <c r="AF712" s="238"/>
      <c r="AG712" s="238"/>
      <c r="AH712" s="238"/>
    </row>
    <row r="713" ht="13.5" customHeight="1">
      <c r="A713" s="238"/>
      <c r="B713" s="238"/>
      <c r="C713" s="238"/>
      <c r="D713" s="238"/>
      <c r="E713" s="84"/>
      <c r="F713" s="84"/>
      <c r="G713" s="238"/>
      <c r="H713" s="238"/>
      <c r="I713" s="238"/>
      <c r="J713" s="238"/>
      <c r="K713" s="238"/>
      <c r="L713" s="238"/>
      <c r="M713" s="238"/>
      <c r="N713" s="238"/>
      <c r="O713" s="238"/>
      <c r="P713" s="238"/>
      <c r="Q713" s="238"/>
      <c r="R713" s="238"/>
      <c r="S713" s="238"/>
      <c r="T713" s="238"/>
      <c r="U713" s="238"/>
      <c r="V713" s="238"/>
      <c r="W713" s="238"/>
      <c r="X713" s="238"/>
      <c r="Y713" s="238"/>
      <c r="Z713" s="238"/>
      <c r="AA713" s="238"/>
      <c r="AB713" s="238"/>
      <c r="AC713" s="238"/>
      <c r="AD713" s="238"/>
      <c r="AE713" s="238"/>
      <c r="AF713" s="238"/>
      <c r="AG713" s="238"/>
      <c r="AH713" s="238"/>
    </row>
    <row r="714" ht="13.5" customHeight="1">
      <c r="A714" s="238"/>
      <c r="B714" s="238"/>
      <c r="C714" s="238"/>
      <c r="D714" s="238"/>
      <c r="E714" s="84"/>
      <c r="F714" s="84"/>
      <c r="G714" s="238"/>
      <c r="H714" s="238"/>
      <c r="I714" s="238"/>
      <c r="J714" s="238"/>
      <c r="K714" s="238"/>
      <c r="L714" s="238"/>
      <c r="M714" s="238"/>
      <c r="N714" s="238"/>
      <c r="O714" s="238"/>
      <c r="P714" s="238"/>
      <c r="Q714" s="238"/>
      <c r="R714" s="238"/>
      <c r="S714" s="238"/>
      <c r="T714" s="238"/>
      <c r="U714" s="238"/>
      <c r="V714" s="238"/>
      <c r="W714" s="238"/>
      <c r="X714" s="238"/>
      <c r="Y714" s="238"/>
      <c r="Z714" s="238"/>
      <c r="AA714" s="238"/>
      <c r="AB714" s="238"/>
      <c r="AC714" s="238"/>
      <c r="AD714" s="238"/>
      <c r="AE714" s="238"/>
      <c r="AF714" s="238"/>
      <c r="AG714" s="238"/>
      <c r="AH714" s="238"/>
    </row>
    <row r="715" ht="13.5" customHeight="1">
      <c r="A715" s="238"/>
      <c r="B715" s="238"/>
      <c r="C715" s="238"/>
      <c r="D715" s="238"/>
      <c r="E715" s="84"/>
      <c r="F715" s="84"/>
      <c r="G715" s="238"/>
      <c r="H715" s="238"/>
      <c r="I715" s="238"/>
      <c r="J715" s="238"/>
      <c r="K715" s="238"/>
      <c r="L715" s="238"/>
      <c r="M715" s="238"/>
      <c r="N715" s="238"/>
      <c r="O715" s="238"/>
      <c r="P715" s="238"/>
      <c r="Q715" s="238"/>
      <c r="R715" s="238"/>
      <c r="S715" s="238"/>
      <c r="T715" s="238"/>
      <c r="U715" s="238"/>
      <c r="V715" s="238"/>
      <c r="W715" s="238"/>
      <c r="X715" s="238"/>
      <c r="Y715" s="238"/>
      <c r="Z715" s="238"/>
      <c r="AA715" s="238"/>
      <c r="AB715" s="238"/>
      <c r="AC715" s="238"/>
      <c r="AD715" s="238"/>
      <c r="AE715" s="238"/>
      <c r="AF715" s="238"/>
      <c r="AG715" s="238"/>
      <c r="AH715" s="238"/>
    </row>
    <row r="716" ht="13.5" customHeight="1">
      <c r="A716" s="238"/>
      <c r="B716" s="238"/>
      <c r="C716" s="238"/>
      <c r="D716" s="238"/>
      <c r="E716" s="84"/>
      <c r="F716" s="84"/>
      <c r="G716" s="238"/>
      <c r="H716" s="238"/>
      <c r="I716" s="238"/>
      <c r="J716" s="238"/>
      <c r="K716" s="238"/>
      <c r="L716" s="238"/>
      <c r="M716" s="238"/>
      <c r="N716" s="238"/>
      <c r="O716" s="238"/>
      <c r="P716" s="238"/>
      <c r="Q716" s="238"/>
      <c r="R716" s="238"/>
      <c r="S716" s="238"/>
      <c r="T716" s="238"/>
      <c r="U716" s="238"/>
      <c r="V716" s="238"/>
      <c r="W716" s="238"/>
      <c r="X716" s="238"/>
      <c r="Y716" s="238"/>
      <c r="Z716" s="238"/>
      <c r="AA716" s="238"/>
      <c r="AB716" s="238"/>
      <c r="AC716" s="238"/>
      <c r="AD716" s="238"/>
      <c r="AE716" s="238"/>
      <c r="AF716" s="238"/>
      <c r="AG716" s="238"/>
      <c r="AH716" s="238"/>
    </row>
    <row r="717" ht="13.5" customHeight="1">
      <c r="A717" s="238"/>
      <c r="B717" s="238"/>
      <c r="C717" s="238"/>
      <c r="D717" s="238"/>
      <c r="E717" s="84"/>
      <c r="F717" s="84"/>
      <c r="G717" s="238"/>
      <c r="H717" s="238"/>
      <c r="I717" s="238"/>
      <c r="J717" s="238"/>
      <c r="K717" s="238"/>
      <c r="L717" s="238"/>
      <c r="M717" s="238"/>
      <c r="N717" s="238"/>
      <c r="O717" s="238"/>
      <c r="P717" s="238"/>
      <c r="Q717" s="238"/>
      <c r="R717" s="238"/>
      <c r="S717" s="238"/>
      <c r="T717" s="238"/>
      <c r="U717" s="238"/>
      <c r="V717" s="238"/>
      <c r="W717" s="238"/>
      <c r="X717" s="238"/>
      <c r="Y717" s="238"/>
      <c r="Z717" s="238"/>
      <c r="AA717" s="238"/>
      <c r="AB717" s="238"/>
      <c r="AC717" s="238"/>
      <c r="AD717" s="238"/>
      <c r="AE717" s="238"/>
      <c r="AF717" s="238"/>
      <c r="AG717" s="238"/>
      <c r="AH717" s="238"/>
    </row>
    <row r="718" ht="13.5" customHeight="1">
      <c r="A718" s="238"/>
      <c r="B718" s="238"/>
      <c r="C718" s="238"/>
      <c r="D718" s="238"/>
      <c r="E718" s="84"/>
      <c r="F718" s="84"/>
      <c r="G718" s="238"/>
      <c r="H718" s="238"/>
      <c r="I718" s="238"/>
      <c r="J718" s="238"/>
      <c r="K718" s="238"/>
      <c r="L718" s="238"/>
      <c r="M718" s="238"/>
      <c r="N718" s="238"/>
      <c r="O718" s="238"/>
      <c r="P718" s="238"/>
      <c r="Q718" s="238"/>
      <c r="R718" s="238"/>
      <c r="S718" s="238"/>
      <c r="T718" s="238"/>
      <c r="U718" s="238"/>
      <c r="V718" s="238"/>
      <c r="W718" s="238"/>
      <c r="X718" s="238"/>
      <c r="Y718" s="238"/>
      <c r="Z718" s="238"/>
      <c r="AA718" s="238"/>
      <c r="AB718" s="238"/>
      <c r="AC718" s="238"/>
      <c r="AD718" s="238"/>
      <c r="AE718" s="238"/>
      <c r="AF718" s="238"/>
      <c r="AG718" s="238"/>
      <c r="AH718" s="238"/>
    </row>
    <row r="719" ht="13.5" customHeight="1">
      <c r="A719" s="238"/>
      <c r="B719" s="238"/>
      <c r="C719" s="238"/>
      <c r="D719" s="238"/>
      <c r="E719" s="84"/>
      <c r="F719" s="84"/>
      <c r="G719" s="238"/>
      <c r="H719" s="238"/>
      <c r="I719" s="238"/>
      <c r="J719" s="238"/>
      <c r="K719" s="238"/>
      <c r="L719" s="238"/>
      <c r="M719" s="238"/>
      <c r="N719" s="238"/>
      <c r="O719" s="238"/>
      <c r="P719" s="238"/>
      <c r="Q719" s="238"/>
      <c r="R719" s="238"/>
      <c r="S719" s="238"/>
      <c r="T719" s="238"/>
      <c r="U719" s="238"/>
      <c r="V719" s="238"/>
      <c r="W719" s="238"/>
      <c r="X719" s="238"/>
      <c r="Y719" s="238"/>
      <c r="Z719" s="238"/>
      <c r="AA719" s="238"/>
      <c r="AB719" s="238"/>
      <c r="AC719" s="238"/>
      <c r="AD719" s="238"/>
      <c r="AE719" s="238"/>
      <c r="AF719" s="238"/>
      <c r="AG719" s="238"/>
      <c r="AH719" s="238"/>
    </row>
    <row r="720" ht="13.5" customHeight="1">
      <c r="A720" s="238"/>
      <c r="B720" s="238"/>
      <c r="C720" s="238"/>
      <c r="D720" s="238"/>
      <c r="E720" s="84"/>
      <c r="F720" s="84"/>
      <c r="G720" s="238"/>
      <c r="H720" s="238"/>
      <c r="I720" s="238"/>
      <c r="J720" s="238"/>
      <c r="K720" s="238"/>
      <c r="L720" s="238"/>
      <c r="M720" s="238"/>
      <c r="N720" s="238"/>
      <c r="O720" s="238"/>
      <c r="P720" s="238"/>
      <c r="Q720" s="238"/>
      <c r="R720" s="238"/>
      <c r="S720" s="238"/>
      <c r="T720" s="238"/>
      <c r="U720" s="238"/>
      <c r="V720" s="238"/>
      <c r="W720" s="238"/>
      <c r="X720" s="238"/>
      <c r="Y720" s="238"/>
      <c r="Z720" s="238"/>
      <c r="AA720" s="238"/>
      <c r="AB720" s="238"/>
      <c r="AC720" s="238"/>
      <c r="AD720" s="238"/>
      <c r="AE720" s="238"/>
      <c r="AF720" s="238"/>
      <c r="AG720" s="238"/>
      <c r="AH720" s="238"/>
    </row>
    <row r="721" ht="13.5" customHeight="1">
      <c r="A721" s="238"/>
      <c r="B721" s="238"/>
      <c r="C721" s="238"/>
      <c r="D721" s="238"/>
      <c r="E721" s="84"/>
      <c r="F721" s="84"/>
      <c r="G721" s="238"/>
      <c r="H721" s="238"/>
      <c r="I721" s="238"/>
      <c r="J721" s="238"/>
      <c r="K721" s="238"/>
      <c r="L721" s="238"/>
      <c r="M721" s="238"/>
      <c r="N721" s="238"/>
      <c r="O721" s="238"/>
      <c r="P721" s="238"/>
      <c r="Q721" s="238"/>
      <c r="R721" s="238"/>
      <c r="S721" s="238"/>
      <c r="T721" s="238"/>
      <c r="U721" s="238"/>
      <c r="V721" s="238"/>
      <c r="W721" s="238"/>
      <c r="X721" s="238"/>
      <c r="Y721" s="238"/>
      <c r="Z721" s="238"/>
      <c r="AA721" s="238"/>
      <c r="AB721" s="238"/>
      <c r="AC721" s="238"/>
      <c r="AD721" s="238"/>
      <c r="AE721" s="238"/>
      <c r="AF721" s="238"/>
      <c r="AG721" s="238"/>
      <c r="AH721" s="238"/>
    </row>
    <row r="722" ht="13.5" customHeight="1">
      <c r="A722" s="238"/>
      <c r="B722" s="238"/>
      <c r="C722" s="238"/>
      <c r="D722" s="238"/>
      <c r="E722" s="84"/>
      <c r="F722" s="84"/>
      <c r="G722" s="238"/>
      <c r="H722" s="238"/>
      <c r="I722" s="238"/>
      <c r="J722" s="238"/>
      <c r="K722" s="238"/>
      <c r="L722" s="238"/>
      <c r="M722" s="238"/>
      <c r="N722" s="238"/>
      <c r="O722" s="238"/>
      <c r="P722" s="238"/>
      <c r="Q722" s="238"/>
      <c r="R722" s="238"/>
      <c r="S722" s="238"/>
      <c r="T722" s="238"/>
      <c r="U722" s="238"/>
      <c r="V722" s="238"/>
      <c r="W722" s="238"/>
      <c r="X722" s="238"/>
      <c r="Y722" s="238"/>
      <c r="Z722" s="238"/>
      <c r="AA722" s="238"/>
      <c r="AB722" s="238"/>
      <c r="AC722" s="238"/>
      <c r="AD722" s="238"/>
      <c r="AE722" s="238"/>
      <c r="AF722" s="238"/>
      <c r="AG722" s="238"/>
      <c r="AH722" s="238"/>
    </row>
    <row r="723" ht="13.5" customHeight="1">
      <c r="A723" s="238"/>
      <c r="B723" s="238"/>
      <c r="C723" s="238"/>
      <c r="D723" s="238"/>
      <c r="E723" s="84"/>
      <c r="F723" s="84"/>
      <c r="G723" s="238"/>
      <c r="H723" s="238"/>
      <c r="I723" s="238"/>
      <c r="J723" s="238"/>
      <c r="K723" s="238"/>
      <c r="L723" s="238"/>
      <c r="M723" s="238"/>
      <c r="N723" s="238"/>
      <c r="O723" s="238"/>
      <c r="P723" s="238"/>
      <c r="Q723" s="238"/>
      <c r="R723" s="238"/>
      <c r="S723" s="238"/>
      <c r="T723" s="238"/>
      <c r="U723" s="238"/>
      <c r="V723" s="238"/>
      <c r="W723" s="238"/>
      <c r="X723" s="238"/>
      <c r="Y723" s="238"/>
      <c r="Z723" s="238"/>
      <c r="AA723" s="238"/>
      <c r="AB723" s="238"/>
      <c r="AC723" s="238"/>
      <c r="AD723" s="238"/>
      <c r="AE723" s="238"/>
      <c r="AF723" s="238"/>
      <c r="AG723" s="238"/>
      <c r="AH723" s="238"/>
    </row>
    <row r="724" ht="13.5" customHeight="1">
      <c r="A724" s="238"/>
      <c r="B724" s="238"/>
      <c r="C724" s="238"/>
      <c r="D724" s="238"/>
      <c r="E724" s="84"/>
      <c r="F724" s="84"/>
      <c r="G724" s="238"/>
      <c r="H724" s="238"/>
      <c r="I724" s="238"/>
      <c r="J724" s="238"/>
      <c r="K724" s="238"/>
      <c r="L724" s="238"/>
      <c r="M724" s="238"/>
      <c r="N724" s="238"/>
      <c r="O724" s="238"/>
      <c r="P724" s="238"/>
      <c r="Q724" s="238"/>
      <c r="R724" s="238"/>
      <c r="S724" s="238"/>
      <c r="T724" s="238"/>
      <c r="U724" s="238"/>
      <c r="V724" s="238"/>
      <c r="W724" s="238"/>
      <c r="X724" s="238"/>
      <c r="Y724" s="238"/>
      <c r="Z724" s="238"/>
      <c r="AA724" s="238"/>
      <c r="AB724" s="238"/>
      <c r="AC724" s="238"/>
      <c r="AD724" s="238"/>
      <c r="AE724" s="238"/>
      <c r="AF724" s="238"/>
      <c r="AG724" s="238"/>
      <c r="AH724" s="238"/>
    </row>
    <row r="725" ht="13.5" customHeight="1">
      <c r="A725" s="238"/>
      <c r="B725" s="238"/>
      <c r="C725" s="238"/>
      <c r="D725" s="238"/>
      <c r="E725" s="84"/>
      <c r="F725" s="84"/>
      <c r="G725" s="238"/>
      <c r="H725" s="238"/>
      <c r="I725" s="238"/>
      <c r="J725" s="238"/>
      <c r="K725" s="238"/>
      <c r="L725" s="238"/>
      <c r="M725" s="238"/>
      <c r="N725" s="238"/>
      <c r="O725" s="238"/>
      <c r="P725" s="238"/>
      <c r="Q725" s="238"/>
      <c r="R725" s="238"/>
      <c r="S725" s="238"/>
      <c r="T725" s="238"/>
      <c r="U725" s="238"/>
      <c r="V725" s="238"/>
      <c r="W725" s="238"/>
      <c r="X725" s="238"/>
      <c r="Y725" s="238"/>
      <c r="Z725" s="238"/>
      <c r="AA725" s="238"/>
      <c r="AB725" s="238"/>
      <c r="AC725" s="238"/>
      <c r="AD725" s="238"/>
      <c r="AE725" s="238"/>
      <c r="AF725" s="238"/>
      <c r="AG725" s="238"/>
      <c r="AH725" s="238"/>
    </row>
    <row r="726" ht="13.5" customHeight="1">
      <c r="A726" s="238"/>
      <c r="B726" s="238"/>
      <c r="C726" s="238"/>
      <c r="D726" s="238"/>
      <c r="E726" s="84"/>
      <c r="F726" s="84"/>
      <c r="G726" s="238"/>
      <c r="H726" s="238"/>
      <c r="I726" s="238"/>
      <c r="J726" s="238"/>
      <c r="K726" s="238"/>
      <c r="L726" s="238"/>
      <c r="M726" s="238"/>
      <c r="N726" s="238"/>
      <c r="O726" s="238"/>
      <c r="P726" s="238"/>
      <c r="Q726" s="238"/>
      <c r="R726" s="238"/>
      <c r="S726" s="238"/>
      <c r="T726" s="238"/>
      <c r="U726" s="238"/>
      <c r="V726" s="238"/>
      <c r="W726" s="238"/>
      <c r="X726" s="238"/>
      <c r="Y726" s="238"/>
      <c r="Z726" s="238"/>
      <c r="AA726" s="238"/>
      <c r="AB726" s="238"/>
      <c r="AC726" s="238"/>
      <c r="AD726" s="238"/>
      <c r="AE726" s="238"/>
      <c r="AF726" s="238"/>
      <c r="AG726" s="238"/>
      <c r="AH726" s="238"/>
    </row>
    <row r="727" ht="13.5" customHeight="1">
      <c r="A727" s="238"/>
      <c r="B727" s="238"/>
      <c r="C727" s="238"/>
      <c r="D727" s="238"/>
      <c r="E727" s="84"/>
      <c r="F727" s="84"/>
      <c r="G727" s="238"/>
      <c r="H727" s="238"/>
      <c r="I727" s="238"/>
      <c r="J727" s="238"/>
      <c r="K727" s="238"/>
      <c r="L727" s="238"/>
      <c r="M727" s="238"/>
      <c r="N727" s="238"/>
      <c r="O727" s="238"/>
      <c r="P727" s="238"/>
      <c r="Q727" s="238"/>
      <c r="R727" s="238"/>
      <c r="S727" s="238"/>
      <c r="T727" s="238"/>
      <c r="U727" s="238"/>
      <c r="V727" s="238"/>
      <c r="W727" s="238"/>
      <c r="X727" s="238"/>
      <c r="Y727" s="238"/>
      <c r="Z727" s="238"/>
      <c r="AA727" s="238"/>
      <c r="AB727" s="238"/>
      <c r="AC727" s="238"/>
      <c r="AD727" s="238"/>
      <c r="AE727" s="238"/>
      <c r="AF727" s="238"/>
      <c r="AG727" s="238"/>
      <c r="AH727" s="238"/>
    </row>
    <row r="728" ht="13.5" customHeight="1">
      <c r="A728" s="238"/>
      <c r="B728" s="238"/>
      <c r="C728" s="238"/>
      <c r="D728" s="238"/>
      <c r="E728" s="84"/>
      <c r="F728" s="84"/>
      <c r="G728" s="238"/>
      <c r="H728" s="238"/>
      <c r="I728" s="238"/>
      <c r="J728" s="238"/>
      <c r="K728" s="238"/>
      <c r="L728" s="238"/>
      <c r="M728" s="238"/>
      <c r="N728" s="238"/>
      <c r="O728" s="238"/>
      <c r="P728" s="238"/>
      <c r="Q728" s="238"/>
      <c r="R728" s="238"/>
      <c r="S728" s="238"/>
      <c r="T728" s="238"/>
      <c r="U728" s="238"/>
      <c r="V728" s="238"/>
      <c r="W728" s="238"/>
      <c r="X728" s="238"/>
      <c r="Y728" s="238"/>
      <c r="Z728" s="238"/>
      <c r="AA728" s="238"/>
      <c r="AB728" s="238"/>
      <c r="AC728" s="238"/>
      <c r="AD728" s="238"/>
      <c r="AE728" s="238"/>
      <c r="AF728" s="238"/>
      <c r="AG728" s="238"/>
      <c r="AH728" s="238"/>
    </row>
    <row r="729" ht="13.5" customHeight="1">
      <c r="A729" s="238"/>
      <c r="B729" s="238"/>
      <c r="C729" s="238"/>
      <c r="D729" s="238"/>
      <c r="E729" s="84"/>
      <c r="F729" s="84"/>
      <c r="G729" s="238"/>
      <c r="H729" s="238"/>
      <c r="I729" s="238"/>
      <c r="J729" s="238"/>
      <c r="K729" s="238"/>
      <c r="L729" s="238"/>
      <c r="M729" s="238"/>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row>
    <row r="730" ht="13.5" customHeight="1">
      <c r="A730" s="238"/>
      <c r="B730" s="238"/>
      <c r="C730" s="238"/>
      <c r="D730" s="238"/>
      <c r="E730" s="84"/>
      <c r="F730" s="84"/>
      <c r="G730" s="238"/>
      <c r="H730" s="238"/>
      <c r="I730" s="238"/>
      <c r="J730" s="238"/>
      <c r="K730" s="238"/>
      <c r="L730" s="238"/>
      <c r="M730" s="238"/>
      <c r="N730" s="238"/>
      <c r="O730" s="238"/>
      <c r="P730" s="238"/>
      <c r="Q730" s="238"/>
      <c r="R730" s="238"/>
      <c r="S730" s="238"/>
      <c r="T730" s="238"/>
      <c r="U730" s="238"/>
      <c r="V730" s="238"/>
      <c r="W730" s="238"/>
      <c r="X730" s="238"/>
      <c r="Y730" s="238"/>
      <c r="Z730" s="238"/>
      <c r="AA730" s="238"/>
      <c r="AB730" s="238"/>
      <c r="AC730" s="238"/>
      <c r="AD730" s="238"/>
      <c r="AE730" s="238"/>
      <c r="AF730" s="238"/>
      <c r="AG730" s="238"/>
      <c r="AH730" s="238"/>
    </row>
    <row r="731" ht="13.5" customHeight="1">
      <c r="A731" s="238"/>
      <c r="B731" s="238"/>
      <c r="C731" s="238"/>
      <c r="D731" s="238"/>
      <c r="E731" s="84"/>
      <c r="F731" s="84"/>
      <c r="G731" s="238"/>
      <c r="H731" s="238"/>
      <c r="I731" s="238"/>
      <c r="J731" s="238"/>
      <c r="K731" s="238"/>
      <c r="L731" s="238"/>
      <c r="M731" s="238"/>
      <c r="N731" s="238"/>
      <c r="O731" s="238"/>
      <c r="P731" s="238"/>
      <c r="Q731" s="238"/>
      <c r="R731" s="238"/>
      <c r="S731" s="238"/>
      <c r="T731" s="238"/>
      <c r="U731" s="238"/>
      <c r="V731" s="238"/>
      <c r="W731" s="238"/>
      <c r="X731" s="238"/>
      <c r="Y731" s="238"/>
      <c r="Z731" s="238"/>
      <c r="AA731" s="238"/>
      <c r="AB731" s="238"/>
      <c r="AC731" s="238"/>
      <c r="AD731" s="238"/>
      <c r="AE731" s="238"/>
      <c r="AF731" s="238"/>
      <c r="AG731" s="238"/>
      <c r="AH731" s="238"/>
    </row>
    <row r="732" ht="13.5" customHeight="1">
      <c r="A732" s="238"/>
      <c r="B732" s="238"/>
      <c r="C732" s="238"/>
      <c r="D732" s="238"/>
      <c r="E732" s="84"/>
      <c r="F732" s="84"/>
      <c r="G732" s="238"/>
      <c r="H732" s="238"/>
      <c r="I732" s="238"/>
      <c r="J732" s="238"/>
      <c r="K732" s="238"/>
      <c r="L732" s="238"/>
      <c r="M732" s="238"/>
      <c r="N732" s="238"/>
      <c r="O732" s="238"/>
      <c r="P732" s="238"/>
      <c r="Q732" s="238"/>
      <c r="R732" s="238"/>
      <c r="S732" s="238"/>
      <c r="T732" s="238"/>
      <c r="U732" s="238"/>
      <c r="V732" s="238"/>
      <c r="W732" s="238"/>
      <c r="X732" s="238"/>
      <c r="Y732" s="238"/>
      <c r="Z732" s="238"/>
      <c r="AA732" s="238"/>
      <c r="AB732" s="238"/>
      <c r="AC732" s="238"/>
      <c r="AD732" s="238"/>
      <c r="AE732" s="238"/>
      <c r="AF732" s="238"/>
      <c r="AG732" s="238"/>
      <c r="AH732" s="238"/>
    </row>
    <row r="733" ht="13.5" customHeight="1">
      <c r="A733" s="238"/>
      <c r="B733" s="238"/>
      <c r="C733" s="238"/>
      <c r="D733" s="238"/>
      <c r="E733" s="84"/>
      <c r="F733" s="84"/>
      <c r="G733" s="238"/>
      <c r="H733" s="238"/>
      <c r="I733" s="238"/>
      <c r="J733" s="238"/>
      <c r="K733" s="238"/>
      <c r="L733" s="238"/>
      <c r="M733" s="238"/>
      <c r="N733" s="238"/>
      <c r="O733" s="238"/>
      <c r="P733" s="238"/>
      <c r="Q733" s="238"/>
      <c r="R733" s="238"/>
      <c r="S733" s="238"/>
      <c r="T733" s="238"/>
      <c r="U733" s="238"/>
      <c r="V733" s="238"/>
      <c r="W733" s="238"/>
      <c r="X733" s="238"/>
      <c r="Y733" s="238"/>
      <c r="Z733" s="238"/>
      <c r="AA733" s="238"/>
      <c r="AB733" s="238"/>
      <c r="AC733" s="238"/>
      <c r="AD733" s="238"/>
      <c r="AE733" s="238"/>
      <c r="AF733" s="238"/>
      <c r="AG733" s="238"/>
      <c r="AH733" s="238"/>
    </row>
    <row r="734" ht="13.5" customHeight="1">
      <c r="A734" s="238"/>
      <c r="B734" s="238"/>
      <c r="C734" s="238"/>
      <c r="D734" s="238"/>
      <c r="E734" s="84"/>
      <c r="F734" s="84"/>
      <c r="G734" s="238"/>
      <c r="H734" s="238"/>
      <c r="I734" s="238"/>
      <c r="J734" s="238"/>
      <c r="K734" s="238"/>
      <c r="L734" s="238"/>
      <c r="M734" s="238"/>
      <c r="N734" s="238"/>
      <c r="O734" s="238"/>
      <c r="P734" s="238"/>
      <c r="Q734" s="238"/>
      <c r="R734" s="238"/>
      <c r="S734" s="238"/>
      <c r="T734" s="238"/>
      <c r="U734" s="238"/>
      <c r="V734" s="238"/>
      <c r="W734" s="238"/>
      <c r="X734" s="238"/>
      <c r="Y734" s="238"/>
      <c r="Z734" s="238"/>
      <c r="AA734" s="238"/>
      <c r="AB734" s="238"/>
      <c r="AC734" s="238"/>
      <c r="AD734" s="238"/>
      <c r="AE734" s="238"/>
      <c r="AF734" s="238"/>
      <c r="AG734" s="238"/>
      <c r="AH734" s="238"/>
    </row>
    <row r="735" ht="13.5" customHeight="1">
      <c r="A735" s="238"/>
      <c r="B735" s="238"/>
      <c r="C735" s="238"/>
      <c r="D735" s="238"/>
      <c r="E735" s="84"/>
      <c r="F735" s="84"/>
      <c r="G735" s="238"/>
      <c r="H735" s="238"/>
      <c r="I735" s="238"/>
      <c r="J735" s="238"/>
      <c r="K735" s="238"/>
      <c r="L735" s="238"/>
      <c r="M735" s="238"/>
      <c r="N735" s="238"/>
      <c r="O735" s="238"/>
      <c r="P735" s="238"/>
      <c r="Q735" s="238"/>
      <c r="R735" s="238"/>
      <c r="S735" s="238"/>
      <c r="T735" s="238"/>
      <c r="U735" s="238"/>
      <c r="V735" s="238"/>
      <c r="W735" s="238"/>
      <c r="X735" s="238"/>
      <c r="Y735" s="238"/>
      <c r="Z735" s="238"/>
      <c r="AA735" s="238"/>
      <c r="AB735" s="238"/>
      <c r="AC735" s="238"/>
      <c r="AD735" s="238"/>
      <c r="AE735" s="238"/>
      <c r="AF735" s="238"/>
      <c r="AG735" s="238"/>
      <c r="AH735" s="238"/>
    </row>
    <row r="736" ht="13.5" customHeight="1">
      <c r="A736" s="238"/>
      <c r="B736" s="238"/>
      <c r="C736" s="238"/>
      <c r="D736" s="238"/>
      <c r="E736" s="84"/>
      <c r="F736" s="84"/>
      <c r="G736" s="238"/>
      <c r="H736" s="238"/>
      <c r="I736" s="238"/>
      <c r="J736" s="238"/>
      <c r="K736" s="238"/>
      <c r="L736" s="238"/>
      <c r="M736" s="238"/>
      <c r="N736" s="238"/>
      <c r="O736" s="238"/>
      <c r="P736" s="238"/>
      <c r="Q736" s="238"/>
      <c r="R736" s="238"/>
      <c r="S736" s="238"/>
      <c r="T736" s="238"/>
      <c r="U736" s="238"/>
      <c r="V736" s="238"/>
      <c r="W736" s="238"/>
      <c r="X736" s="238"/>
      <c r="Y736" s="238"/>
      <c r="Z736" s="238"/>
      <c r="AA736" s="238"/>
      <c r="AB736" s="238"/>
      <c r="AC736" s="238"/>
      <c r="AD736" s="238"/>
      <c r="AE736" s="238"/>
      <c r="AF736" s="238"/>
      <c r="AG736" s="238"/>
      <c r="AH736" s="238"/>
    </row>
    <row r="737" ht="13.5" customHeight="1">
      <c r="A737" s="238"/>
      <c r="B737" s="238"/>
      <c r="C737" s="238"/>
      <c r="D737" s="238"/>
      <c r="E737" s="84"/>
      <c r="F737" s="84"/>
      <c r="G737" s="238"/>
      <c r="H737" s="238"/>
      <c r="I737" s="238"/>
      <c r="J737" s="238"/>
      <c r="K737" s="238"/>
      <c r="L737" s="238"/>
      <c r="M737" s="238"/>
      <c r="N737" s="238"/>
      <c r="O737" s="238"/>
      <c r="P737" s="238"/>
      <c r="Q737" s="238"/>
      <c r="R737" s="238"/>
      <c r="S737" s="238"/>
      <c r="T737" s="238"/>
      <c r="U737" s="238"/>
      <c r="V737" s="238"/>
      <c r="W737" s="238"/>
      <c r="X737" s="238"/>
      <c r="Y737" s="238"/>
      <c r="Z737" s="238"/>
      <c r="AA737" s="238"/>
      <c r="AB737" s="238"/>
      <c r="AC737" s="238"/>
      <c r="AD737" s="238"/>
      <c r="AE737" s="238"/>
      <c r="AF737" s="238"/>
      <c r="AG737" s="238"/>
      <c r="AH737" s="238"/>
    </row>
    <row r="738" ht="13.5" customHeight="1">
      <c r="A738" s="238"/>
      <c r="B738" s="238"/>
      <c r="C738" s="238"/>
      <c r="D738" s="238"/>
      <c r="E738" s="84"/>
      <c r="F738" s="84"/>
      <c r="G738" s="238"/>
      <c r="H738" s="238"/>
      <c r="I738" s="238"/>
      <c r="J738" s="238"/>
      <c r="K738" s="238"/>
      <c r="L738" s="238"/>
      <c r="M738" s="238"/>
      <c r="N738" s="238"/>
      <c r="O738" s="238"/>
      <c r="P738" s="238"/>
      <c r="Q738" s="238"/>
      <c r="R738" s="238"/>
      <c r="S738" s="238"/>
      <c r="T738" s="238"/>
      <c r="U738" s="238"/>
      <c r="V738" s="238"/>
      <c r="W738" s="238"/>
      <c r="X738" s="238"/>
      <c r="Y738" s="238"/>
      <c r="Z738" s="238"/>
      <c r="AA738" s="238"/>
      <c r="AB738" s="238"/>
      <c r="AC738" s="238"/>
      <c r="AD738" s="238"/>
      <c r="AE738" s="238"/>
      <c r="AF738" s="238"/>
      <c r="AG738" s="238"/>
      <c r="AH738" s="238"/>
    </row>
    <row r="739" ht="13.5" customHeight="1">
      <c r="A739" s="238"/>
      <c r="B739" s="238"/>
      <c r="C739" s="238"/>
      <c r="D739" s="238"/>
      <c r="E739" s="84"/>
      <c r="F739" s="84"/>
      <c r="G739" s="238"/>
      <c r="H739" s="238"/>
      <c r="I739" s="238"/>
      <c r="J739" s="238"/>
      <c r="K739" s="238"/>
      <c r="L739" s="238"/>
      <c r="M739" s="238"/>
      <c r="N739" s="238"/>
      <c r="O739" s="238"/>
      <c r="P739" s="238"/>
      <c r="Q739" s="238"/>
      <c r="R739" s="238"/>
      <c r="S739" s="238"/>
      <c r="T739" s="238"/>
      <c r="U739" s="238"/>
      <c r="V739" s="238"/>
      <c r="W739" s="238"/>
      <c r="X739" s="238"/>
      <c r="Y739" s="238"/>
      <c r="Z739" s="238"/>
      <c r="AA739" s="238"/>
      <c r="AB739" s="238"/>
      <c r="AC739" s="238"/>
      <c r="AD739" s="238"/>
      <c r="AE739" s="238"/>
      <c r="AF739" s="238"/>
      <c r="AG739" s="238"/>
      <c r="AH739" s="238"/>
    </row>
    <row r="740" ht="13.5" customHeight="1">
      <c r="A740" s="238"/>
      <c r="B740" s="238"/>
      <c r="C740" s="238"/>
      <c r="D740" s="238"/>
      <c r="E740" s="84"/>
      <c r="F740" s="84"/>
      <c r="G740" s="238"/>
      <c r="H740" s="238"/>
      <c r="I740" s="238"/>
      <c r="J740" s="238"/>
      <c r="K740" s="238"/>
      <c r="L740" s="238"/>
      <c r="M740" s="238"/>
      <c r="N740" s="238"/>
      <c r="O740" s="238"/>
      <c r="P740" s="238"/>
      <c r="Q740" s="238"/>
      <c r="R740" s="238"/>
      <c r="S740" s="238"/>
      <c r="T740" s="238"/>
      <c r="U740" s="238"/>
      <c r="V740" s="238"/>
      <c r="W740" s="238"/>
      <c r="X740" s="238"/>
      <c r="Y740" s="238"/>
      <c r="Z740" s="238"/>
      <c r="AA740" s="238"/>
      <c r="AB740" s="238"/>
      <c r="AC740" s="238"/>
      <c r="AD740" s="238"/>
      <c r="AE740" s="238"/>
      <c r="AF740" s="238"/>
      <c r="AG740" s="238"/>
      <c r="AH740" s="238"/>
    </row>
    <row r="741" ht="13.5" customHeight="1">
      <c r="A741" s="238"/>
      <c r="B741" s="238"/>
      <c r="C741" s="238"/>
      <c r="D741" s="238"/>
      <c r="E741" s="84"/>
      <c r="F741" s="84"/>
      <c r="G741" s="238"/>
      <c r="H741" s="238"/>
      <c r="I741" s="238"/>
      <c r="J741" s="238"/>
      <c r="K741" s="238"/>
      <c r="L741" s="238"/>
      <c r="M741" s="238"/>
      <c r="N741" s="238"/>
      <c r="O741" s="238"/>
      <c r="P741" s="238"/>
      <c r="Q741" s="238"/>
      <c r="R741" s="238"/>
      <c r="S741" s="238"/>
      <c r="T741" s="238"/>
      <c r="U741" s="238"/>
      <c r="V741" s="238"/>
      <c r="W741" s="238"/>
      <c r="X741" s="238"/>
      <c r="Y741" s="238"/>
      <c r="Z741" s="238"/>
      <c r="AA741" s="238"/>
      <c r="AB741" s="238"/>
      <c r="AC741" s="238"/>
      <c r="AD741" s="238"/>
      <c r="AE741" s="238"/>
      <c r="AF741" s="238"/>
      <c r="AG741" s="238"/>
      <c r="AH741" s="238"/>
    </row>
    <row r="742" ht="13.5" customHeight="1">
      <c r="A742" s="238"/>
      <c r="B742" s="238"/>
      <c r="C742" s="238"/>
      <c r="D742" s="238"/>
      <c r="E742" s="84"/>
      <c r="F742" s="84"/>
      <c r="G742" s="238"/>
      <c r="H742" s="238"/>
      <c r="I742" s="238"/>
      <c r="J742" s="238"/>
      <c r="K742" s="238"/>
      <c r="L742" s="238"/>
      <c r="M742" s="238"/>
      <c r="N742" s="238"/>
      <c r="O742" s="238"/>
      <c r="P742" s="238"/>
      <c r="Q742" s="238"/>
      <c r="R742" s="238"/>
      <c r="S742" s="238"/>
      <c r="T742" s="238"/>
      <c r="U742" s="238"/>
      <c r="V742" s="238"/>
      <c r="W742" s="238"/>
      <c r="X742" s="238"/>
      <c r="Y742" s="238"/>
      <c r="Z742" s="238"/>
      <c r="AA742" s="238"/>
      <c r="AB742" s="238"/>
      <c r="AC742" s="238"/>
      <c r="AD742" s="238"/>
      <c r="AE742" s="238"/>
      <c r="AF742" s="238"/>
      <c r="AG742" s="238"/>
      <c r="AH742" s="238"/>
    </row>
    <row r="743" ht="13.5" customHeight="1">
      <c r="A743" s="238"/>
      <c r="B743" s="238"/>
      <c r="C743" s="238"/>
      <c r="D743" s="238"/>
      <c r="E743" s="84"/>
      <c r="F743" s="84"/>
      <c r="G743" s="238"/>
      <c r="H743" s="238"/>
      <c r="I743" s="238"/>
      <c r="J743" s="238"/>
      <c r="K743" s="238"/>
      <c r="L743" s="238"/>
      <c r="M743" s="238"/>
      <c r="N743" s="238"/>
      <c r="O743" s="238"/>
      <c r="P743" s="238"/>
      <c r="Q743" s="238"/>
      <c r="R743" s="238"/>
      <c r="S743" s="238"/>
      <c r="T743" s="238"/>
      <c r="U743" s="238"/>
      <c r="V743" s="238"/>
      <c r="W743" s="238"/>
      <c r="X743" s="238"/>
      <c r="Y743" s="238"/>
      <c r="Z743" s="238"/>
      <c r="AA743" s="238"/>
      <c r="AB743" s="238"/>
      <c r="AC743" s="238"/>
      <c r="AD743" s="238"/>
      <c r="AE743" s="238"/>
      <c r="AF743" s="238"/>
      <c r="AG743" s="238"/>
      <c r="AH743" s="238"/>
    </row>
    <row r="744" ht="13.5" customHeight="1">
      <c r="A744" s="238"/>
      <c r="B744" s="238"/>
      <c r="C744" s="238"/>
      <c r="D744" s="238"/>
      <c r="E744" s="84"/>
      <c r="F744" s="84"/>
      <c r="G744" s="238"/>
      <c r="H744" s="238"/>
      <c r="I744" s="238"/>
      <c r="J744" s="238"/>
      <c r="K744" s="238"/>
      <c r="L744" s="238"/>
      <c r="M744" s="238"/>
      <c r="N744" s="238"/>
      <c r="O744" s="238"/>
      <c r="P744" s="238"/>
      <c r="Q744" s="238"/>
      <c r="R744" s="238"/>
      <c r="S744" s="238"/>
      <c r="T744" s="238"/>
      <c r="U744" s="238"/>
      <c r="V744" s="238"/>
      <c r="W744" s="238"/>
      <c r="X744" s="238"/>
      <c r="Y744" s="238"/>
      <c r="Z744" s="238"/>
      <c r="AA744" s="238"/>
      <c r="AB744" s="238"/>
      <c r="AC744" s="238"/>
      <c r="AD744" s="238"/>
      <c r="AE744" s="238"/>
      <c r="AF744" s="238"/>
      <c r="AG744" s="238"/>
      <c r="AH744" s="238"/>
    </row>
    <row r="745" ht="13.5" customHeight="1">
      <c r="A745" s="238"/>
      <c r="B745" s="238"/>
      <c r="C745" s="238"/>
      <c r="D745" s="238"/>
      <c r="E745" s="84"/>
      <c r="F745" s="84"/>
      <c r="G745" s="238"/>
      <c r="H745" s="238"/>
      <c r="I745" s="238"/>
      <c r="J745" s="238"/>
      <c r="K745" s="238"/>
      <c r="L745" s="238"/>
      <c r="M745" s="238"/>
      <c r="N745" s="238"/>
      <c r="O745" s="238"/>
      <c r="P745" s="238"/>
      <c r="Q745" s="238"/>
      <c r="R745" s="238"/>
      <c r="S745" s="238"/>
      <c r="T745" s="238"/>
      <c r="U745" s="238"/>
      <c r="V745" s="238"/>
      <c r="W745" s="238"/>
      <c r="X745" s="238"/>
      <c r="Y745" s="238"/>
      <c r="Z745" s="238"/>
      <c r="AA745" s="238"/>
      <c r="AB745" s="238"/>
      <c r="AC745" s="238"/>
      <c r="AD745" s="238"/>
      <c r="AE745" s="238"/>
      <c r="AF745" s="238"/>
      <c r="AG745" s="238"/>
      <c r="AH745" s="238"/>
    </row>
    <row r="746" ht="13.5" customHeight="1">
      <c r="A746" s="238"/>
      <c r="B746" s="238"/>
      <c r="C746" s="238"/>
      <c r="D746" s="238"/>
      <c r="E746" s="84"/>
      <c r="F746" s="84"/>
      <c r="G746" s="238"/>
      <c r="H746" s="238"/>
      <c r="I746" s="238"/>
      <c r="J746" s="238"/>
      <c r="K746" s="238"/>
      <c r="L746" s="238"/>
      <c r="M746" s="238"/>
      <c r="N746" s="238"/>
      <c r="O746" s="238"/>
      <c r="P746" s="238"/>
      <c r="Q746" s="238"/>
      <c r="R746" s="238"/>
      <c r="S746" s="238"/>
      <c r="T746" s="238"/>
      <c r="U746" s="238"/>
      <c r="V746" s="238"/>
      <c r="W746" s="238"/>
      <c r="X746" s="238"/>
      <c r="Y746" s="238"/>
      <c r="Z746" s="238"/>
      <c r="AA746" s="238"/>
      <c r="AB746" s="238"/>
      <c r="AC746" s="238"/>
      <c r="AD746" s="238"/>
      <c r="AE746" s="238"/>
      <c r="AF746" s="238"/>
      <c r="AG746" s="238"/>
      <c r="AH746" s="238"/>
    </row>
    <row r="747" ht="13.5" customHeight="1">
      <c r="A747" s="238"/>
      <c r="B747" s="238"/>
      <c r="C747" s="238"/>
      <c r="D747" s="238"/>
      <c r="E747" s="84"/>
      <c r="F747" s="84"/>
      <c r="G747" s="238"/>
      <c r="H747" s="238"/>
      <c r="I747" s="238"/>
      <c r="J747" s="238"/>
      <c r="K747" s="238"/>
      <c r="L747" s="238"/>
      <c r="M747" s="238"/>
      <c r="N747" s="238"/>
      <c r="O747" s="238"/>
      <c r="P747" s="238"/>
      <c r="Q747" s="238"/>
      <c r="R747" s="238"/>
      <c r="S747" s="238"/>
      <c r="T747" s="238"/>
      <c r="U747" s="238"/>
      <c r="V747" s="238"/>
      <c r="W747" s="238"/>
      <c r="X747" s="238"/>
      <c r="Y747" s="238"/>
      <c r="Z747" s="238"/>
      <c r="AA747" s="238"/>
      <c r="AB747" s="238"/>
      <c r="AC747" s="238"/>
      <c r="AD747" s="238"/>
      <c r="AE747" s="238"/>
      <c r="AF747" s="238"/>
      <c r="AG747" s="238"/>
      <c r="AH747" s="238"/>
    </row>
    <row r="748" ht="13.5" customHeight="1">
      <c r="A748" s="238"/>
      <c r="B748" s="238"/>
      <c r="C748" s="238"/>
      <c r="D748" s="238"/>
      <c r="E748" s="84"/>
      <c r="F748" s="84"/>
      <c r="G748" s="238"/>
      <c r="H748" s="238"/>
      <c r="I748" s="238"/>
      <c r="J748" s="238"/>
      <c r="K748" s="238"/>
      <c r="L748" s="238"/>
      <c r="M748" s="238"/>
      <c r="N748" s="238"/>
      <c r="O748" s="238"/>
      <c r="P748" s="238"/>
      <c r="Q748" s="238"/>
      <c r="R748" s="238"/>
      <c r="S748" s="238"/>
      <c r="T748" s="238"/>
      <c r="U748" s="238"/>
      <c r="V748" s="238"/>
      <c r="W748" s="238"/>
      <c r="X748" s="238"/>
      <c r="Y748" s="238"/>
      <c r="Z748" s="238"/>
      <c r="AA748" s="238"/>
      <c r="AB748" s="238"/>
      <c r="AC748" s="238"/>
      <c r="AD748" s="238"/>
      <c r="AE748" s="238"/>
      <c r="AF748" s="238"/>
      <c r="AG748" s="238"/>
      <c r="AH748" s="238"/>
    </row>
    <row r="749" ht="13.5" customHeight="1">
      <c r="A749" s="238"/>
      <c r="B749" s="238"/>
      <c r="C749" s="238"/>
      <c r="D749" s="238"/>
      <c r="E749" s="84"/>
      <c r="F749" s="84"/>
      <c r="G749" s="238"/>
      <c r="H749" s="238"/>
      <c r="I749" s="238"/>
      <c r="J749" s="238"/>
      <c r="K749" s="238"/>
      <c r="L749" s="238"/>
      <c r="M749" s="238"/>
      <c r="N749" s="238"/>
      <c r="O749" s="238"/>
      <c r="P749" s="238"/>
      <c r="Q749" s="238"/>
      <c r="R749" s="238"/>
      <c r="S749" s="238"/>
      <c r="T749" s="238"/>
      <c r="U749" s="238"/>
      <c r="V749" s="238"/>
      <c r="W749" s="238"/>
      <c r="X749" s="238"/>
      <c r="Y749" s="238"/>
      <c r="Z749" s="238"/>
      <c r="AA749" s="238"/>
      <c r="AB749" s="238"/>
      <c r="AC749" s="238"/>
      <c r="AD749" s="238"/>
      <c r="AE749" s="238"/>
      <c r="AF749" s="238"/>
      <c r="AG749" s="238"/>
      <c r="AH749" s="238"/>
    </row>
    <row r="750" ht="13.5" customHeight="1">
      <c r="A750" s="238"/>
      <c r="B750" s="238"/>
      <c r="C750" s="238"/>
      <c r="D750" s="238"/>
      <c r="E750" s="84"/>
      <c r="F750" s="84"/>
      <c r="G750" s="238"/>
      <c r="H750" s="238"/>
      <c r="I750" s="238"/>
      <c r="J750" s="238"/>
      <c r="K750" s="238"/>
      <c r="L750" s="238"/>
      <c r="M750" s="238"/>
      <c r="N750" s="238"/>
      <c r="O750" s="238"/>
      <c r="P750" s="238"/>
      <c r="Q750" s="238"/>
      <c r="R750" s="238"/>
      <c r="S750" s="238"/>
      <c r="T750" s="238"/>
      <c r="U750" s="238"/>
      <c r="V750" s="238"/>
      <c r="W750" s="238"/>
      <c r="X750" s="238"/>
      <c r="Y750" s="238"/>
      <c r="Z750" s="238"/>
      <c r="AA750" s="238"/>
      <c r="AB750" s="238"/>
      <c r="AC750" s="238"/>
      <c r="AD750" s="238"/>
      <c r="AE750" s="238"/>
      <c r="AF750" s="238"/>
      <c r="AG750" s="238"/>
      <c r="AH750" s="238"/>
    </row>
    <row r="751" ht="13.5" customHeight="1">
      <c r="A751" s="238"/>
      <c r="B751" s="238"/>
      <c r="C751" s="238"/>
      <c r="D751" s="238"/>
      <c r="E751" s="84"/>
      <c r="F751" s="84"/>
      <c r="G751" s="238"/>
      <c r="H751" s="238"/>
      <c r="I751" s="238"/>
      <c r="J751" s="238"/>
      <c r="K751" s="238"/>
      <c r="L751" s="238"/>
      <c r="M751" s="238"/>
      <c r="N751" s="238"/>
      <c r="O751" s="238"/>
      <c r="P751" s="238"/>
      <c r="Q751" s="238"/>
      <c r="R751" s="238"/>
      <c r="S751" s="238"/>
      <c r="T751" s="238"/>
      <c r="U751" s="238"/>
      <c r="V751" s="238"/>
      <c r="W751" s="238"/>
      <c r="X751" s="238"/>
      <c r="Y751" s="238"/>
      <c r="Z751" s="238"/>
      <c r="AA751" s="238"/>
      <c r="AB751" s="238"/>
      <c r="AC751" s="238"/>
      <c r="AD751" s="238"/>
      <c r="AE751" s="238"/>
      <c r="AF751" s="238"/>
      <c r="AG751" s="238"/>
      <c r="AH751" s="238"/>
    </row>
    <row r="752" ht="13.5" customHeight="1">
      <c r="A752" s="238"/>
      <c r="B752" s="238"/>
      <c r="C752" s="238"/>
      <c r="D752" s="238"/>
      <c r="E752" s="84"/>
      <c r="F752" s="84"/>
      <c r="G752" s="238"/>
      <c r="H752" s="238"/>
      <c r="I752" s="238"/>
      <c r="J752" s="238"/>
      <c r="K752" s="238"/>
      <c r="L752" s="238"/>
      <c r="M752" s="238"/>
      <c r="N752" s="238"/>
      <c r="O752" s="238"/>
      <c r="P752" s="238"/>
      <c r="Q752" s="238"/>
      <c r="R752" s="238"/>
      <c r="S752" s="238"/>
      <c r="T752" s="238"/>
      <c r="U752" s="238"/>
      <c r="V752" s="238"/>
      <c r="W752" s="238"/>
      <c r="X752" s="238"/>
      <c r="Y752" s="238"/>
      <c r="Z752" s="238"/>
      <c r="AA752" s="238"/>
      <c r="AB752" s="238"/>
      <c r="AC752" s="238"/>
      <c r="AD752" s="238"/>
      <c r="AE752" s="238"/>
      <c r="AF752" s="238"/>
      <c r="AG752" s="238"/>
      <c r="AH752" s="238"/>
    </row>
    <row r="753" ht="13.5" customHeight="1">
      <c r="A753" s="238"/>
      <c r="B753" s="238"/>
      <c r="C753" s="238"/>
      <c r="D753" s="238"/>
      <c r="E753" s="84"/>
      <c r="F753" s="84"/>
      <c r="G753" s="238"/>
      <c r="H753" s="238"/>
      <c r="I753" s="238"/>
      <c r="J753" s="238"/>
      <c r="K753" s="238"/>
      <c r="L753" s="238"/>
      <c r="M753" s="238"/>
      <c r="N753" s="238"/>
      <c r="O753" s="238"/>
      <c r="P753" s="238"/>
      <c r="Q753" s="238"/>
      <c r="R753" s="238"/>
      <c r="S753" s="238"/>
      <c r="T753" s="238"/>
      <c r="U753" s="238"/>
      <c r="V753" s="238"/>
      <c r="W753" s="238"/>
      <c r="X753" s="238"/>
      <c r="Y753" s="238"/>
      <c r="Z753" s="238"/>
      <c r="AA753" s="238"/>
      <c r="AB753" s="238"/>
      <c r="AC753" s="238"/>
      <c r="AD753" s="238"/>
      <c r="AE753" s="238"/>
      <c r="AF753" s="238"/>
      <c r="AG753" s="238"/>
      <c r="AH753" s="238"/>
    </row>
    <row r="754" ht="13.5" customHeight="1">
      <c r="A754" s="238"/>
      <c r="B754" s="238"/>
      <c r="C754" s="238"/>
      <c r="D754" s="238"/>
      <c r="E754" s="84"/>
      <c r="F754" s="84"/>
      <c r="G754" s="238"/>
      <c r="H754" s="238"/>
      <c r="I754" s="238"/>
      <c r="J754" s="238"/>
      <c r="K754" s="238"/>
      <c r="L754" s="238"/>
      <c r="M754" s="238"/>
      <c r="N754" s="238"/>
      <c r="O754" s="238"/>
      <c r="P754" s="238"/>
      <c r="Q754" s="238"/>
      <c r="R754" s="238"/>
      <c r="S754" s="238"/>
      <c r="T754" s="238"/>
      <c r="U754" s="238"/>
      <c r="V754" s="238"/>
      <c r="W754" s="238"/>
      <c r="X754" s="238"/>
      <c r="Y754" s="238"/>
      <c r="Z754" s="238"/>
      <c r="AA754" s="238"/>
      <c r="AB754" s="238"/>
      <c r="AC754" s="238"/>
      <c r="AD754" s="238"/>
      <c r="AE754" s="238"/>
      <c r="AF754" s="238"/>
      <c r="AG754" s="238"/>
      <c r="AH754" s="238"/>
    </row>
    <row r="755" ht="13.5" customHeight="1">
      <c r="A755" s="238"/>
      <c r="B755" s="238"/>
      <c r="C755" s="238"/>
      <c r="D755" s="238"/>
      <c r="E755" s="84"/>
      <c r="F755" s="84"/>
      <c r="G755" s="238"/>
      <c r="H755" s="238"/>
      <c r="I755" s="238"/>
      <c r="J755" s="238"/>
      <c r="K755" s="238"/>
      <c r="L755" s="238"/>
      <c r="M755" s="238"/>
      <c r="N755" s="238"/>
      <c r="O755" s="238"/>
      <c r="P755" s="238"/>
      <c r="Q755" s="238"/>
      <c r="R755" s="238"/>
      <c r="S755" s="238"/>
      <c r="T755" s="238"/>
      <c r="U755" s="238"/>
      <c r="V755" s="238"/>
      <c r="W755" s="238"/>
      <c r="X755" s="238"/>
      <c r="Y755" s="238"/>
      <c r="Z755" s="238"/>
      <c r="AA755" s="238"/>
      <c r="AB755" s="238"/>
      <c r="AC755" s="238"/>
      <c r="AD755" s="238"/>
      <c r="AE755" s="238"/>
      <c r="AF755" s="238"/>
      <c r="AG755" s="238"/>
      <c r="AH755" s="238"/>
    </row>
    <row r="756" ht="13.5" customHeight="1">
      <c r="A756" s="238"/>
      <c r="B756" s="238"/>
      <c r="C756" s="238"/>
      <c r="D756" s="238"/>
      <c r="E756" s="84"/>
      <c r="F756" s="84"/>
      <c r="G756" s="238"/>
      <c r="H756" s="238"/>
      <c r="I756" s="238"/>
      <c r="J756" s="238"/>
      <c r="K756" s="238"/>
      <c r="L756" s="238"/>
      <c r="M756" s="238"/>
      <c r="N756" s="238"/>
      <c r="O756" s="238"/>
      <c r="P756" s="238"/>
      <c r="Q756" s="238"/>
      <c r="R756" s="238"/>
      <c r="S756" s="238"/>
      <c r="T756" s="238"/>
      <c r="U756" s="238"/>
      <c r="V756" s="238"/>
      <c r="W756" s="238"/>
      <c r="X756" s="238"/>
      <c r="Y756" s="238"/>
      <c r="Z756" s="238"/>
      <c r="AA756" s="238"/>
      <c r="AB756" s="238"/>
      <c r="AC756" s="238"/>
      <c r="AD756" s="238"/>
      <c r="AE756" s="238"/>
      <c r="AF756" s="238"/>
      <c r="AG756" s="238"/>
      <c r="AH756" s="238"/>
    </row>
    <row r="757" ht="13.5" customHeight="1">
      <c r="A757" s="238"/>
      <c r="B757" s="238"/>
      <c r="C757" s="238"/>
      <c r="D757" s="238"/>
      <c r="E757" s="84"/>
      <c r="F757" s="84"/>
      <c r="G757" s="238"/>
      <c r="H757" s="238"/>
      <c r="I757" s="238"/>
      <c r="J757" s="238"/>
      <c r="K757" s="238"/>
      <c r="L757" s="238"/>
      <c r="M757" s="238"/>
      <c r="N757" s="238"/>
      <c r="O757" s="238"/>
      <c r="P757" s="238"/>
      <c r="Q757" s="238"/>
      <c r="R757" s="238"/>
      <c r="S757" s="238"/>
      <c r="T757" s="238"/>
      <c r="U757" s="238"/>
      <c r="V757" s="238"/>
      <c r="W757" s="238"/>
      <c r="X757" s="238"/>
      <c r="Y757" s="238"/>
      <c r="Z757" s="238"/>
      <c r="AA757" s="238"/>
      <c r="AB757" s="238"/>
      <c r="AC757" s="238"/>
      <c r="AD757" s="238"/>
      <c r="AE757" s="238"/>
      <c r="AF757" s="238"/>
      <c r="AG757" s="238"/>
      <c r="AH757" s="238"/>
    </row>
    <row r="758" ht="13.5" customHeight="1">
      <c r="A758" s="238"/>
      <c r="B758" s="238"/>
      <c r="C758" s="238"/>
      <c r="D758" s="238"/>
      <c r="E758" s="84"/>
      <c r="F758" s="84"/>
      <c r="G758" s="238"/>
      <c r="H758" s="238"/>
      <c r="I758" s="238"/>
      <c r="J758" s="238"/>
      <c r="K758" s="238"/>
      <c r="L758" s="238"/>
      <c r="M758" s="238"/>
      <c r="N758" s="238"/>
      <c r="O758" s="238"/>
      <c r="P758" s="238"/>
      <c r="Q758" s="238"/>
      <c r="R758" s="238"/>
      <c r="S758" s="238"/>
      <c r="T758" s="238"/>
      <c r="U758" s="238"/>
      <c r="V758" s="238"/>
      <c r="W758" s="238"/>
      <c r="X758" s="238"/>
      <c r="Y758" s="238"/>
      <c r="Z758" s="238"/>
      <c r="AA758" s="238"/>
      <c r="AB758" s="238"/>
      <c r="AC758" s="238"/>
      <c r="AD758" s="238"/>
      <c r="AE758" s="238"/>
      <c r="AF758" s="238"/>
      <c r="AG758" s="238"/>
      <c r="AH758" s="238"/>
    </row>
    <row r="759" ht="13.5" customHeight="1">
      <c r="A759" s="238"/>
      <c r="B759" s="238"/>
      <c r="C759" s="238"/>
      <c r="D759" s="238"/>
      <c r="E759" s="84"/>
      <c r="F759" s="84"/>
      <c r="G759" s="238"/>
      <c r="H759" s="238"/>
      <c r="I759" s="238"/>
      <c r="J759" s="238"/>
      <c r="K759" s="238"/>
      <c r="L759" s="238"/>
      <c r="M759" s="238"/>
      <c r="N759" s="238"/>
      <c r="O759" s="238"/>
      <c r="P759" s="238"/>
      <c r="Q759" s="238"/>
      <c r="R759" s="238"/>
      <c r="S759" s="238"/>
      <c r="T759" s="238"/>
      <c r="U759" s="238"/>
      <c r="V759" s="238"/>
      <c r="W759" s="238"/>
      <c r="X759" s="238"/>
      <c r="Y759" s="238"/>
      <c r="Z759" s="238"/>
      <c r="AA759" s="238"/>
      <c r="AB759" s="238"/>
      <c r="AC759" s="238"/>
      <c r="AD759" s="238"/>
      <c r="AE759" s="238"/>
      <c r="AF759" s="238"/>
      <c r="AG759" s="238"/>
      <c r="AH759" s="238"/>
    </row>
    <row r="760" ht="13.5" customHeight="1">
      <c r="A760" s="238"/>
      <c r="B760" s="238"/>
      <c r="C760" s="238"/>
      <c r="D760" s="238"/>
      <c r="E760" s="84"/>
      <c r="F760" s="84"/>
      <c r="G760" s="238"/>
      <c r="H760" s="238"/>
      <c r="I760" s="238"/>
      <c r="J760" s="238"/>
      <c r="K760" s="238"/>
      <c r="L760" s="238"/>
      <c r="M760" s="238"/>
      <c r="N760" s="238"/>
      <c r="O760" s="238"/>
      <c r="P760" s="238"/>
      <c r="Q760" s="238"/>
      <c r="R760" s="238"/>
      <c r="S760" s="238"/>
      <c r="T760" s="238"/>
      <c r="U760" s="238"/>
      <c r="V760" s="238"/>
      <c r="W760" s="238"/>
      <c r="X760" s="238"/>
      <c r="Y760" s="238"/>
      <c r="Z760" s="238"/>
      <c r="AA760" s="238"/>
      <c r="AB760" s="238"/>
      <c r="AC760" s="238"/>
      <c r="AD760" s="238"/>
      <c r="AE760" s="238"/>
      <c r="AF760" s="238"/>
      <c r="AG760" s="238"/>
      <c r="AH760" s="238"/>
    </row>
    <row r="761" ht="13.5" customHeight="1">
      <c r="A761" s="238"/>
      <c r="B761" s="238"/>
      <c r="C761" s="238"/>
      <c r="D761" s="238"/>
      <c r="E761" s="84"/>
      <c r="F761" s="84"/>
      <c r="G761" s="238"/>
      <c r="H761" s="238"/>
      <c r="I761" s="238"/>
      <c r="J761" s="238"/>
      <c r="K761" s="238"/>
      <c r="L761" s="238"/>
      <c r="M761" s="238"/>
      <c r="N761" s="238"/>
      <c r="O761" s="238"/>
      <c r="P761" s="238"/>
      <c r="Q761" s="238"/>
      <c r="R761" s="238"/>
      <c r="S761" s="238"/>
      <c r="T761" s="238"/>
      <c r="U761" s="238"/>
      <c r="V761" s="238"/>
      <c r="W761" s="238"/>
      <c r="X761" s="238"/>
      <c r="Y761" s="238"/>
      <c r="Z761" s="238"/>
      <c r="AA761" s="238"/>
      <c r="AB761" s="238"/>
      <c r="AC761" s="238"/>
      <c r="AD761" s="238"/>
      <c r="AE761" s="238"/>
      <c r="AF761" s="238"/>
      <c r="AG761" s="238"/>
      <c r="AH761" s="238"/>
    </row>
    <row r="762" ht="13.5" customHeight="1">
      <c r="A762" s="238"/>
      <c r="B762" s="238"/>
      <c r="C762" s="238"/>
      <c r="D762" s="238"/>
      <c r="E762" s="84"/>
      <c r="F762" s="84"/>
      <c r="G762" s="238"/>
      <c r="H762" s="238"/>
      <c r="I762" s="238"/>
      <c r="J762" s="238"/>
      <c r="K762" s="238"/>
      <c r="L762" s="238"/>
      <c r="M762" s="238"/>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row>
    <row r="763" ht="13.5" customHeight="1">
      <c r="A763" s="238"/>
      <c r="B763" s="238"/>
      <c r="C763" s="238"/>
      <c r="D763" s="238"/>
      <c r="E763" s="84"/>
      <c r="F763" s="84"/>
      <c r="G763" s="238"/>
      <c r="H763" s="238"/>
      <c r="I763" s="238"/>
      <c r="J763" s="238"/>
      <c r="K763" s="238"/>
      <c r="L763" s="238"/>
      <c r="M763" s="238"/>
      <c r="N763" s="238"/>
      <c r="O763" s="238"/>
      <c r="P763" s="238"/>
      <c r="Q763" s="238"/>
      <c r="R763" s="238"/>
      <c r="S763" s="238"/>
      <c r="T763" s="238"/>
      <c r="U763" s="238"/>
      <c r="V763" s="238"/>
      <c r="W763" s="238"/>
      <c r="X763" s="238"/>
      <c r="Y763" s="238"/>
      <c r="Z763" s="238"/>
      <c r="AA763" s="238"/>
      <c r="AB763" s="238"/>
      <c r="AC763" s="238"/>
      <c r="AD763" s="238"/>
      <c r="AE763" s="238"/>
      <c r="AF763" s="238"/>
      <c r="AG763" s="238"/>
      <c r="AH763" s="238"/>
    </row>
    <row r="764" ht="13.5" customHeight="1">
      <c r="A764" s="238"/>
      <c r="B764" s="238"/>
      <c r="C764" s="238"/>
      <c r="D764" s="238"/>
      <c r="E764" s="84"/>
      <c r="F764" s="84"/>
      <c r="G764" s="238"/>
      <c r="H764" s="238"/>
      <c r="I764" s="238"/>
      <c r="J764" s="238"/>
      <c r="K764" s="238"/>
      <c r="L764" s="238"/>
      <c r="M764" s="238"/>
      <c r="N764" s="238"/>
      <c r="O764" s="238"/>
      <c r="P764" s="238"/>
      <c r="Q764" s="238"/>
      <c r="R764" s="238"/>
      <c r="S764" s="238"/>
      <c r="T764" s="238"/>
      <c r="U764" s="238"/>
      <c r="V764" s="238"/>
      <c r="W764" s="238"/>
      <c r="X764" s="238"/>
      <c r="Y764" s="238"/>
      <c r="Z764" s="238"/>
      <c r="AA764" s="238"/>
      <c r="AB764" s="238"/>
      <c r="AC764" s="238"/>
      <c r="AD764" s="238"/>
      <c r="AE764" s="238"/>
      <c r="AF764" s="238"/>
      <c r="AG764" s="238"/>
      <c r="AH764" s="238"/>
    </row>
    <row r="765" ht="13.5" customHeight="1">
      <c r="A765" s="238"/>
      <c r="B765" s="238"/>
      <c r="C765" s="238"/>
      <c r="D765" s="238"/>
      <c r="E765" s="84"/>
      <c r="F765" s="84"/>
      <c r="G765" s="238"/>
      <c r="H765" s="238"/>
      <c r="I765" s="238"/>
      <c r="J765" s="238"/>
      <c r="K765" s="238"/>
      <c r="L765" s="238"/>
      <c r="M765" s="238"/>
      <c r="N765" s="238"/>
      <c r="O765" s="238"/>
      <c r="P765" s="238"/>
      <c r="Q765" s="238"/>
      <c r="R765" s="238"/>
      <c r="S765" s="238"/>
      <c r="T765" s="238"/>
      <c r="U765" s="238"/>
      <c r="V765" s="238"/>
      <c r="W765" s="238"/>
      <c r="X765" s="238"/>
      <c r="Y765" s="238"/>
      <c r="Z765" s="238"/>
      <c r="AA765" s="238"/>
      <c r="AB765" s="238"/>
      <c r="AC765" s="238"/>
      <c r="AD765" s="238"/>
      <c r="AE765" s="238"/>
      <c r="AF765" s="238"/>
      <c r="AG765" s="238"/>
      <c r="AH765" s="238"/>
    </row>
    <row r="766" ht="13.5" customHeight="1">
      <c r="A766" s="238"/>
      <c r="B766" s="238"/>
      <c r="C766" s="238"/>
      <c r="D766" s="238"/>
      <c r="E766" s="84"/>
      <c r="F766" s="84"/>
      <c r="G766" s="238"/>
      <c r="H766" s="238"/>
      <c r="I766" s="238"/>
      <c r="J766" s="238"/>
      <c r="K766" s="238"/>
      <c r="L766" s="238"/>
      <c r="M766" s="238"/>
      <c r="N766" s="238"/>
      <c r="O766" s="238"/>
      <c r="P766" s="238"/>
      <c r="Q766" s="238"/>
      <c r="R766" s="238"/>
      <c r="S766" s="238"/>
      <c r="T766" s="238"/>
      <c r="U766" s="238"/>
      <c r="V766" s="238"/>
      <c r="W766" s="238"/>
      <c r="X766" s="238"/>
      <c r="Y766" s="238"/>
      <c r="Z766" s="238"/>
      <c r="AA766" s="238"/>
      <c r="AB766" s="238"/>
      <c r="AC766" s="238"/>
      <c r="AD766" s="238"/>
      <c r="AE766" s="238"/>
      <c r="AF766" s="238"/>
      <c r="AG766" s="238"/>
      <c r="AH766" s="238"/>
    </row>
    <row r="767" ht="13.5" customHeight="1">
      <c r="A767" s="238"/>
      <c r="B767" s="238"/>
      <c r="C767" s="238"/>
      <c r="D767" s="238"/>
      <c r="E767" s="84"/>
      <c r="F767" s="84"/>
      <c r="G767" s="238"/>
      <c r="H767" s="238"/>
      <c r="I767" s="238"/>
      <c r="J767" s="238"/>
      <c r="K767" s="238"/>
      <c r="L767" s="238"/>
      <c r="M767" s="238"/>
      <c r="N767" s="238"/>
      <c r="O767" s="238"/>
      <c r="P767" s="238"/>
      <c r="Q767" s="238"/>
      <c r="R767" s="238"/>
      <c r="S767" s="238"/>
      <c r="T767" s="238"/>
      <c r="U767" s="238"/>
      <c r="V767" s="238"/>
      <c r="W767" s="238"/>
      <c r="X767" s="238"/>
      <c r="Y767" s="238"/>
      <c r="Z767" s="238"/>
      <c r="AA767" s="238"/>
      <c r="AB767" s="238"/>
      <c r="AC767" s="238"/>
      <c r="AD767" s="238"/>
      <c r="AE767" s="238"/>
      <c r="AF767" s="238"/>
      <c r="AG767" s="238"/>
      <c r="AH767" s="238"/>
    </row>
    <row r="768" ht="13.5" customHeight="1">
      <c r="A768" s="238"/>
      <c r="B768" s="238"/>
      <c r="C768" s="238"/>
      <c r="D768" s="238"/>
      <c r="E768" s="84"/>
      <c r="F768" s="84"/>
      <c r="G768" s="238"/>
      <c r="H768" s="238"/>
      <c r="I768" s="238"/>
      <c r="J768" s="238"/>
      <c r="K768" s="238"/>
      <c r="L768" s="238"/>
      <c r="M768" s="238"/>
      <c r="N768" s="238"/>
      <c r="O768" s="238"/>
      <c r="P768" s="238"/>
      <c r="Q768" s="238"/>
      <c r="R768" s="238"/>
      <c r="S768" s="238"/>
      <c r="T768" s="238"/>
      <c r="U768" s="238"/>
      <c r="V768" s="238"/>
      <c r="W768" s="238"/>
      <c r="X768" s="238"/>
      <c r="Y768" s="238"/>
      <c r="Z768" s="238"/>
      <c r="AA768" s="238"/>
      <c r="AB768" s="238"/>
      <c r="AC768" s="238"/>
      <c r="AD768" s="238"/>
      <c r="AE768" s="238"/>
      <c r="AF768" s="238"/>
      <c r="AG768" s="238"/>
      <c r="AH768" s="238"/>
    </row>
    <row r="769" ht="13.5" customHeight="1">
      <c r="A769" s="238"/>
      <c r="B769" s="238"/>
      <c r="C769" s="238"/>
      <c r="D769" s="238"/>
      <c r="E769" s="84"/>
      <c r="F769" s="84"/>
      <c r="G769" s="238"/>
      <c r="H769" s="238"/>
      <c r="I769" s="238"/>
      <c r="J769" s="238"/>
      <c r="K769" s="238"/>
      <c r="L769" s="238"/>
      <c r="M769" s="238"/>
      <c r="N769" s="238"/>
      <c r="O769" s="238"/>
      <c r="P769" s="238"/>
      <c r="Q769" s="238"/>
      <c r="R769" s="238"/>
      <c r="S769" s="238"/>
      <c r="T769" s="238"/>
      <c r="U769" s="238"/>
      <c r="V769" s="238"/>
      <c r="W769" s="238"/>
      <c r="X769" s="238"/>
      <c r="Y769" s="238"/>
      <c r="Z769" s="238"/>
      <c r="AA769" s="238"/>
      <c r="AB769" s="238"/>
      <c r="AC769" s="238"/>
      <c r="AD769" s="238"/>
      <c r="AE769" s="238"/>
      <c r="AF769" s="238"/>
      <c r="AG769" s="238"/>
      <c r="AH769" s="238"/>
    </row>
    <row r="770" ht="13.5" customHeight="1">
      <c r="A770" s="238"/>
      <c r="B770" s="238"/>
      <c r="C770" s="238"/>
      <c r="D770" s="238"/>
      <c r="E770" s="84"/>
      <c r="F770" s="84"/>
      <c r="G770" s="238"/>
      <c r="H770" s="238"/>
      <c r="I770" s="238"/>
      <c r="J770" s="238"/>
      <c r="K770" s="238"/>
      <c r="L770" s="238"/>
      <c r="M770" s="238"/>
      <c r="N770" s="238"/>
      <c r="O770" s="238"/>
      <c r="P770" s="238"/>
      <c r="Q770" s="238"/>
      <c r="R770" s="238"/>
      <c r="S770" s="238"/>
      <c r="T770" s="238"/>
      <c r="U770" s="238"/>
      <c r="V770" s="238"/>
      <c r="W770" s="238"/>
      <c r="X770" s="238"/>
      <c r="Y770" s="238"/>
      <c r="Z770" s="238"/>
      <c r="AA770" s="238"/>
      <c r="AB770" s="238"/>
      <c r="AC770" s="238"/>
      <c r="AD770" s="238"/>
      <c r="AE770" s="238"/>
      <c r="AF770" s="238"/>
      <c r="AG770" s="238"/>
      <c r="AH770" s="238"/>
    </row>
    <row r="771" ht="13.5" customHeight="1">
      <c r="A771" s="238"/>
      <c r="B771" s="238"/>
      <c r="C771" s="238"/>
      <c r="D771" s="238"/>
      <c r="E771" s="84"/>
      <c r="F771" s="84"/>
      <c r="G771" s="238"/>
      <c r="H771" s="238"/>
      <c r="I771" s="238"/>
      <c r="J771" s="238"/>
      <c r="K771" s="238"/>
      <c r="L771" s="238"/>
      <c r="M771" s="238"/>
      <c r="N771" s="238"/>
      <c r="O771" s="238"/>
      <c r="P771" s="238"/>
      <c r="Q771" s="238"/>
      <c r="R771" s="238"/>
      <c r="S771" s="238"/>
      <c r="T771" s="238"/>
      <c r="U771" s="238"/>
      <c r="V771" s="238"/>
      <c r="W771" s="238"/>
      <c r="X771" s="238"/>
      <c r="Y771" s="238"/>
      <c r="Z771" s="238"/>
      <c r="AA771" s="238"/>
      <c r="AB771" s="238"/>
      <c r="AC771" s="238"/>
      <c r="AD771" s="238"/>
      <c r="AE771" s="238"/>
      <c r="AF771" s="238"/>
      <c r="AG771" s="238"/>
      <c r="AH771" s="238"/>
    </row>
    <row r="772" ht="13.5" customHeight="1">
      <c r="A772" s="238"/>
      <c r="B772" s="238"/>
      <c r="C772" s="238"/>
      <c r="D772" s="238"/>
      <c r="E772" s="84"/>
      <c r="F772" s="84"/>
      <c r="G772" s="238"/>
      <c r="H772" s="238"/>
      <c r="I772" s="238"/>
      <c r="J772" s="238"/>
      <c r="K772" s="238"/>
      <c r="L772" s="238"/>
      <c r="M772" s="238"/>
      <c r="N772" s="238"/>
      <c r="O772" s="238"/>
      <c r="P772" s="238"/>
      <c r="Q772" s="238"/>
      <c r="R772" s="238"/>
      <c r="S772" s="238"/>
      <c r="T772" s="238"/>
      <c r="U772" s="238"/>
      <c r="V772" s="238"/>
      <c r="W772" s="238"/>
      <c r="X772" s="238"/>
      <c r="Y772" s="238"/>
      <c r="Z772" s="238"/>
      <c r="AA772" s="238"/>
      <c r="AB772" s="238"/>
      <c r="AC772" s="238"/>
      <c r="AD772" s="238"/>
      <c r="AE772" s="238"/>
      <c r="AF772" s="238"/>
      <c r="AG772" s="238"/>
      <c r="AH772" s="238"/>
    </row>
    <row r="773" ht="13.5" customHeight="1">
      <c r="A773" s="238"/>
      <c r="B773" s="238"/>
      <c r="C773" s="238"/>
      <c r="D773" s="238"/>
      <c r="E773" s="84"/>
      <c r="F773" s="84"/>
      <c r="G773" s="238"/>
      <c r="H773" s="238"/>
      <c r="I773" s="238"/>
      <c r="J773" s="238"/>
      <c r="K773" s="238"/>
      <c r="L773" s="238"/>
      <c r="M773" s="238"/>
      <c r="N773" s="238"/>
      <c r="O773" s="238"/>
      <c r="P773" s="238"/>
      <c r="Q773" s="238"/>
      <c r="R773" s="238"/>
      <c r="S773" s="238"/>
      <c r="T773" s="238"/>
      <c r="U773" s="238"/>
      <c r="V773" s="238"/>
      <c r="W773" s="238"/>
      <c r="X773" s="238"/>
      <c r="Y773" s="238"/>
      <c r="Z773" s="238"/>
      <c r="AA773" s="238"/>
      <c r="AB773" s="238"/>
      <c r="AC773" s="238"/>
      <c r="AD773" s="238"/>
      <c r="AE773" s="238"/>
      <c r="AF773" s="238"/>
      <c r="AG773" s="238"/>
      <c r="AH773" s="238"/>
    </row>
    <row r="774" ht="13.5" customHeight="1">
      <c r="A774" s="238"/>
      <c r="B774" s="238"/>
      <c r="C774" s="238"/>
      <c r="D774" s="238"/>
      <c r="E774" s="84"/>
      <c r="F774" s="84"/>
      <c r="G774" s="238"/>
      <c r="H774" s="238"/>
      <c r="I774" s="238"/>
      <c r="J774" s="238"/>
      <c r="K774" s="238"/>
      <c r="L774" s="238"/>
      <c r="M774" s="238"/>
      <c r="N774" s="238"/>
      <c r="O774" s="238"/>
      <c r="P774" s="238"/>
      <c r="Q774" s="238"/>
      <c r="R774" s="238"/>
      <c r="S774" s="238"/>
      <c r="T774" s="238"/>
      <c r="U774" s="238"/>
      <c r="V774" s="238"/>
      <c r="W774" s="238"/>
      <c r="X774" s="238"/>
      <c r="Y774" s="238"/>
      <c r="Z774" s="238"/>
      <c r="AA774" s="238"/>
      <c r="AB774" s="238"/>
      <c r="AC774" s="238"/>
      <c r="AD774" s="238"/>
      <c r="AE774" s="238"/>
      <c r="AF774" s="238"/>
      <c r="AG774" s="238"/>
      <c r="AH774" s="238"/>
    </row>
    <row r="775" ht="13.5" customHeight="1">
      <c r="A775" s="238"/>
      <c r="B775" s="238"/>
      <c r="C775" s="238"/>
      <c r="D775" s="238"/>
      <c r="E775" s="84"/>
      <c r="F775" s="84"/>
      <c r="G775" s="238"/>
      <c r="H775" s="238"/>
      <c r="I775" s="238"/>
      <c r="J775" s="238"/>
      <c r="K775" s="238"/>
      <c r="L775" s="238"/>
      <c r="M775" s="238"/>
      <c r="N775" s="238"/>
      <c r="O775" s="238"/>
      <c r="P775" s="238"/>
      <c r="Q775" s="238"/>
      <c r="R775" s="238"/>
      <c r="S775" s="238"/>
      <c r="T775" s="238"/>
      <c r="U775" s="238"/>
      <c r="V775" s="238"/>
      <c r="W775" s="238"/>
      <c r="X775" s="238"/>
      <c r="Y775" s="238"/>
      <c r="Z775" s="238"/>
      <c r="AA775" s="238"/>
      <c r="AB775" s="238"/>
      <c r="AC775" s="238"/>
      <c r="AD775" s="238"/>
      <c r="AE775" s="238"/>
      <c r="AF775" s="238"/>
      <c r="AG775" s="238"/>
      <c r="AH775" s="238"/>
    </row>
    <row r="776" ht="13.5" customHeight="1">
      <c r="A776" s="238"/>
      <c r="B776" s="238"/>
      <c r="C776" s="238"/>
      <c r="D776" s="238"/>
      <c r="E776" s="84"/>
      <c r="F776" s="84"/>
      <c r="G776" s="238"/>
      <c r="H776" s="238"/>
      <c r="I776" s="238"/>
      <c r="J776" s="238"/>
      <c r="K776" s="238"/>
      <c r="L776" s="238"/>
      <c r="M776" s="238"/>
      <c r="N776" s="238"/>
      <c r="O776" s="238"/>
      <c r="P776" s="238"/>
      <c r="Q776" s="238"/>
      <c r="R776" s="238"/>
      <c r="S776" s="238"/>
      <c r="T776" s="238"/>
      <c r="U776" s="238"/>
      <c r="V776" s="238"/>
      <c r="W776" s="238"/>
      <c r="X776" s="238"/>
      <c r="Y776" s="238"/>
      <c r="Z776" s="238"/>
      <c r="AA776" s="238"/>
      <c r="AB776" s="238"/>
      <c r="AC776" s="238"/>
      <c r="AD776" s="238"/>
      <c r="AE776" s="238"/>
      <c r="AF776" s="238"/>
      <c r="AG776" s="238"/>
      <c r="AH776" s="238"/>
    </row>
    <row r="777" ht="13.5" customHeight="1">
      <c r="A777" s="238"/>
      <c r="B777" s="238"/>
      <c r="C777" s="238"/>
      <c r="D777" s="238"/>
      <c r="E777" s="84"/>
      <c r="F777" s="84"/>
      <c r="G777" s="238"/>
      <c r="H777" s="238"/>
      <c r="I777" s="238"/>
      <c r="J777" s="238"/>
      <c r="K777" s="238"/>
      <c r="L777" s="238"/>
      <c r="M777" s="238"/>
      <c r="N777" s="238"/>
      <c r="O777" s="238"/>
      <c r="P777" s="238"/>
      <c r="Q777" s="238"/>
      <c r="R777" s="238"/>
      <c r="S777" s="238"/>
      <c r="T777" s="238"/>
      <c r="U777" s="238"/>
      <c r="V777" s="238"/>
      <c r="W777" s="238"/>
      <c r="X777" s="238"/>
      <c r="Y777" s="238"/>
      <c r="Z777" s="238"/>
      <c r="AA777" s="238"/>
      <c r="AB777" s="238"/>
      <c r="AC777" s="238"/>
      <c r="AD777" s="238"/>
      <c r="AE777" s="238"/>
      <c r="AF777" s="238"/>
      <c r="AG777" s="238"/>
      <c r="AH777" s="238"/>
    </row>
    <row r="778" ht="13.5" customHeight="1">
      <c r="A778" s="238"/>
      <c r="B778" s="238"/>
      <c r="C778" s="238"/>
      <c r="D778" s="238"/>
      <c r="E778" s="84"/>
      <c r="F778" s="84"/>
      <c r="G778" s="238"/>
      <c r="H778" s="238"/>
      <c r="I778" s="238"/>
      <c r="J778" s="238"/>
      <c r="K778" s="238"/>
      <c r="L778" s="238"/>
      <c r="M778" s="238"/>
      <c r="N778" s="238"/>
      <c r="O778" s="238"/>
      <c r="P778" s="238"/>
      <c r="Q778" s="238"/>
      <c r="R778" s="238"/>
      <c r="S778" s="238"/>
      <c r="T778" s="238"/>
      <c r="U778" s="238"/>
      <c r="V778" s="238"/>
      <c r="W778" s="238"/>
      <c r="X778" s="238"/>
      <c r="Y778" s="238"/>
      <c r="Z778" s="238"/>
      <c r="AA778" s="238"/>
      <c r="AB778" s="238"/>
      <c r="AC778" s="238"/>
      <c r="AD778" s="238"/>
      <c r="AE778" s="238"/>
      <c r="AF778" s="238"/>
      <c r="AG778" s="238"/>
      <c r="AH778" s="238"/>
    </row>
    <row r="779" ht="13.5" customHeight="1">
      <c r="A779" s="238"/>
      <c r="B779" s="238"/>
      <c r="C779" s="238"/>
      <c r="D779" s="238"/>
      <c r="E779" s="84"/>
      <c r="F779" s="84"/>
      <c r="G779" s="238"/>
      <c r="H779" s="238"/>
      <c r="I779" s="238"/>
      <c r="J779" s="238"/>
      <c r="K779" s="238"/>
      <c r="L779" s="238"/>
      <c r="M779" s="238"/>
      <c r="N779" s="238"/>
      <c r="O779" s="238"/>
      <c r="P779" s="238"/>
      <c r="Q779" s="238"/>
      <c r="R779" s="238"/>
      <c r="S779" s="238"/>
      <c r="T779" s="238"/>
      <c r="U779" s="238"/>
      <c r="V779" s="238"/>
      <c r="W779" s="238"/>
      <c r="X779" s="238"/>
      <c r="Y779" s="238"/>
      <c r="Z779" s="238"/>
      <c r="AA779" s="238"/>
      <c r="AB779" s="238"/>
      <c r="AC779" s="238"/>
      <c r="AD779" s="238"/>
      <c r="AE779" s="238"/>
      <c r="AF779" s="238"/>
      <c r="AG779" s="238"/>
      <c r="AH779" s="238"/>
    </row>
    <row r="780" ht="13.5" customHeight="1">
      <c r="A780" s="238"/>
      <c r="B780" s="238"/>
      <c r="C780" s="238"/>
      <c r="D780" s="238"/>
      <c r="E780" s="84"/>
      <c r="F780" s="84"/>
      <c r="G780" s="238"/>
      <c r="H780" s="238"/>
      <c r="I780" s="238"/>
      <c r="J780" s="238"/>
      <c r="K780" s="238"/>
      <c r="L780" s="238"/>
      <c r="M780" s="238"/>
      <c r="N780" s="238"/>
      <c r="O780" s="238"/>
      <c r="P780" s="238"/>
      <c r="Q780" s="238"/>
      <c r="R780" s="238"/>
      <c r="S780" s="238"/>
      <c r="T780" s="238"/>
      <c r="U780" s="238"/>
      <c r="V780" s="238"/>
      <c r="W780" s="238"/>
      <c r="X780" s="238"/>
      <c r="Y780" s="238"/>
      <c r="Z780" s="238"/>
      <c r="AA780" s="238"/>
      <c r="AB780" s="238"/>
      <c r="AC780" s="238"/>
      <c r="AD780" s="238"/>
      <c r="AE780" s="238"/>
      <c r="AF780" s="238"/>
      <c r="AG780" s="238"/>
      <c r="AH780" s="238"/>
    </row>
    <row r="781" ht="13.5" customHeight="1">
      <c r="A781" s="238"/>
      <c r="B781" s="238"/>
      <c r="C781" s="238"/>
      <c r="D781" s="238"/>
      <c r="E781" s="84"/>
      <c r="F781" s="84"/>
      <c r="G781" s="238"/>
      <c r="H781" s="238"/>
      <c r="I781" s="238"/>
      <c r="J781" s="238"/>
      <c r="K781" s="238"/>
      <c r="L781" s="238"/>
      <c r="M781" s="238"/>
      <c r="N781" s="238"/>
      <c r="O781" s="238"/>
      <c r="P781" s="238"/>
      <c r="Q781" s="238"/>
      <c r="R781" s="238"/>
      <c r="S781" s="238"/>
      <c r="T781" s="238"/>
      <c r="U781" s="238"/>
      <c r="V781" s="238"/>
      <c r="W781" s="238"/>
      <c r="X781" s="238"/>
      <c r="Y781" s="238"/>
      <c r="Z781" s="238"/>
      <c r="AA781" s="238"/>
      <c r="AB781" s="238"/>
      <c r="AC781" s="238"/>
      <c r="AD781" s="238"/>
      <c r="AE781" s="238"/>
      <c r="AF781" s="238"/>
      <c r="AG781" s="238"/>
      <c r="AH781" s="238"/>
    </row>
    <row r="782" ht="13.5" customHeight="1">
      <c r="A782" s="238"/>
      <c r="B782" s="238"/>
      <c r="C782" s="238"/>
      <c r="D782" s="238"/>
      <c r="E782" s="84"/>
      <c r="F782" s="84"/>
      <c r="G782" s="238"/>
      <c r="H782" s="238"/>
      <c r="I782" s="238"/>
      <c r="J782" s="238"/>
      <c r="K782" s="238"/>
      <c r="L782" s="238"/>
      <c r="M782" s="238"/>
      <c r="N782" s="238"/>
      <c r="O782" s="238"/>
      <c r="P782" s="238"/>
      <c r="Q782" s="238"/>
      <c r="R782" s="238"/>
      <c r="S782" s="238"/>
      <c r="T782" s="238"/>
      <c r="U782" s="238"/>
      <c r="V782" s="238"/>
      <c r="W782" s="238"/>
      <c r="X782" s="238"/>
      <c r="Y782" s="238"/>
      <c r="Z782" s="238"/>
      <c r="AA782" s="238"/>
      <c r="AB782" s="238"/>
      <c r="AC782" s="238"/>
      <c r="AD782" s="238"/>
      <c r="AE782" s="238"/>
      <c r="AF782" s="238"/>
      <c r="AG782" s="238"/>
      <c r="AH782" s="238"/>
    </row>
    <row r="783" ht="13.5" customHeight="1">
      <c r="A783" s="238"/>
      <c r="B783" s="238"/>
      <c r="C783" s="238"/>
      <c r="D783" s="238"/>
      <c r="E783" s="84"/>
      <c r="F783" s="84"/>
      <c r="G783" s="238"/>
      <c r="H783" s="238"/>
      <c r="I783" s="238"/>
      <c r="J783" s="238"/>
      <c r="K783" s="238"/>
      <c r="L783" s="238"/>
      <c r="M783" s="238"/>
      <c r="N783" s="238"/>
      <c r="O783" s="238"/>
      <c r="P783" s="238"/>
      <c r="Q783" s="238"/>
      <c r="R783" s="238"/>
      <c r="S783" s="238"/>
      <c r="T783" s="238"/>
      <c r="U783" s="238"/>
      <c r="V783" s="238"/>
      <c r="W783" s="238"/>
      <c r="X783" s="238"/>
      <c r="Y783" s="238"/>
      <c r="Z783" s="238"/>
      <c r="AA783" s="238"/>
      <c r="AB783" s="238"/>
      <c r="AC783" s="238"/>
      <c r="AD783" s="238"/>
      <c r="AE783" s="238"/>
      <c r="AF783" s="238"/>
      <c r="AG783" s="238"/>
      <c r="AH783" s="238"/>
    </row>
    <row r="784" ht="13.5" customHeight="1">
      <c r="A784" s="238"/>
      <c r="B784" s="238"/>
      <c r="C784" s="238"/>
      <c r="D784" s="238"/>
      <c r="E784" s="84"/>
      <c r="F784" s="84"/>
      <c r="G784" s="238"/>
      <c r="H784" s="238"/>
      <c r="I784" s="238"/>
      <c r="J784" s="238"/>
      <c r="K784" s="238"/>
      <c r="L784" s="238"/>
      <c r="M784" s="238"/>
      <c r="N784" s="238"/>
      <c r="O784" s="238"/>
      <c r="P784" s="238"/>
      <c r="Q784" s="238"/>
      <c r="R784" s="238"/>
      <c r="S784" s="238"/>
      <c r="T784" s="238"/>
      <c r="U784" s="238"/>
      <c r="V784" s="238"/>
      <c r="W784" s="238"/>
      <c r="X784" s="238"/>
      <c r="Y784" s="238"/>
      <c r="Z784" s="238"/>
      <c r="AA784" s="238"/>
      <c r="AB784" s="238"/>
      <c r="AC784" s="238"/>
      <c r="AD784" s="238"/>
      <c r="AE784" s="238"/>
      <c r="AF784" s="238"/>
      <c r="AG784" s="238"/>
      <c r="AH784" s="238"/>
    </row>
    <row r="785" ht="13.5" customHeight="1">
      <c r="A785" s="238"/>
      <c r="B785" s="238"/>
      <c r="C785" s="238"/>
      <c r="D785" s="238"/>
      <c r="E785" s="84"/>
      <c r="F785" s="84"/>
      <c r="G785" s="238"/>
      <c r="H785" s="238"/>
      <c r="I785" s="238"/>
      <c r="J785" s="238"/>
      <c r="K785" s="238"/>
      <c r="L785" s="238"/>
      <c r="M785" s="238"/>
      <c r="N785" s="238"/>
      <c r="O785" s="238"/>
      <c r="P785" s="238"/>
      <c r="Q785" s="238"/>
      <c r="R785" s="238"/>
      <c r="S785" s="238"/>
      <c r="T785" s="238"/>
      <c r="U785" s="238"/>
      <c r="V785" s="238"/>
      <c r="W785" s="238"/>
      <c r="X785" s="238"/>
      <c r="Y785" s="238"/>
      <c r="Z785" s="238"/>
      <c r="AA785" s="238"/>
      <c r="AB785" s="238"/>
      <c r="AC785" s="238"/>
      <c r="AD785" s="238"/>
      <c r="AE785" s="238"/>
      <c r="AF785" s="238"/>
      <c r="AG785" s="238"/>
      <c r="AH785" s="238"/>
    </row>
    <row r="786" ht="13.5" customHeight="1">
      <c r="A786" s="238"/>
      <c r="B786" s="238"/>
      <c r="C786" s="238"/>
      <c r="D786" s="238"/>
      <c r="E786" s="84"/>
      <c r="F786" s="84"/>
      <c r="G786" s="238"/>
      <c r="H786" s="238"/>
      <c r="I786" s="238"/>
      <c r="J786" s="238"/>
      <c r="K786" s="238"/>
      <c r="L786" s="238"/>
      <c r="M786" s="238"/>
      <c r="N786" s="238"/>
      <c r="O786" s="238"/>
      <c r="P786" s="238"/>
      <c r="Q786" s="238"/>
      <c r="R786" s="238"/>
      <c r="S786" s="238"/>
      <c r="T786" s="238"/>
      <c r="U786" s="238"/>
      <c r="V786" s="238"/>
      <c r="W786" s="238"/>
      <c r="X786" s="238"/>
      <c r="Y786" s="238"/>
      <c r="Z786" s="238"/>
      <c r="AA786" s="238"/>
      <c r="AB786" s="238"/>
      <c r="AC786" s="238"/>
      <c r="AD786" s="238"/>
      <c r="AE786" s="238"/>
      <c r="AF786" s="238"/>
      <c r="AG786" s="238"/>
      <c r="AH786" s="238"/>
    </row>
    <row r="787" ht="13.5" customHeight="1">
      <c r="A787" s="238"/>
      <c r="B787" s="238"/>
      <c r="C787" s="238"/>
      <c r="D787" s="238"/>
      <c r="E787" s="84"/>
      <c r="F787" s="84"/>
      <c r="G787" s="238"/>
      <c r="H787" s="238"/>
      <c r="I787" s="238"/>
      <c r="J787" s="238"/>
      <c r="K787" s="238"/>
      <c r="L787" s="238"/>
      <c r="M787" s="238"/>
      <c r="N787" s="238"/>
      <c r="O787" s="238"/>
      <c r="P787" s="238"/>
      <c r="Q787" s="238"/>
      <c r="R787" s="238"/>
      <c r="S787" s="238"/>
      <c r="T787" s="238"/>
      <c r="U787" s="238"/>
      <c r="V787" s="238"/>
      <c r="W787" s="238"/>
      <c r="X787" s="238"/>
      <c r="Y787" s="238"/>
      <c r="Z787" s="238"/>
      <c r="AA787" s="238"/>
      <c r="AB787" s="238"/>
      <c r="AC787" s="238"/>
      <c r="AD787" s="238"/>
      <c r="AE787" s="238"/>
      <c r="AF787" s="238"/>
      <c r="AG787" s="238"/>
      <c r="AH787" s="238"/>
    </row>
    <row r="788" ht="13.5" customHeight="1">
      <c r="A788" s="238"/>
      <c r="B788" s="238"/>
      <c r="C788" s="238"/>
      <c r="D788" s="238"/>
      <c r="E788" s="84"/>
      <c r="F788" s="84"/>
      <c r="G788" s="238"/>
      <c r="H788" s="238"/>
      <c r="I788" s="238"/>
      <c r="J788" s="238"/>
      <c r="K788" s="238"/>
      <c r="L788" s="238"/>
      <c r="M788" s="238"/>
      <c r="N788" s="238"/>
      <c r="O788" s="238"/>
      <c r="P788" s="238"/>
      <c r="Q788" s="238"/>
      <c r="R788" s="238"/>
      <c r="S788" s="238"/>
      <c r="T788" s="238"/>
      <c r="U788" s="238"/>
      <c r="V788" s="238"/>
      <c r="W788" s="238"/>
      <c r="X788" s="238"/>
      <c r="Y788" s="238"/>
      <c r="Z788" s="238"/>
      <c r="AA788" s="238"/>
      <c r="AB788" s="238"/>
      <c r="AC788" s="238"/>
      <c r="AD788" s="238"/>
      <c r="AE788" s="238"/>
      <c r="AF788" s="238"/>
      <c r="AG788" s="238"/>
      <c r="AH788" s="238"/>
    </row>
    <row r="789" ht="13.5" customHeight="1">
      <c r="A789" s="238"/>
      <c r="B789" s="238"/>
      <c r="C789" s="238"/>
      <c r="D789" s="238"/>
      <c r="E789" s="84"/>
      <c r="F789" s="84"/>
      <c r="G789" s="238"/>
      <c r="H789" s="238"/>
      <c r="I789" s="238"/>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row>
    <row r="790" ht="13.5" customHeight="1">
      <c r="A790" s="238"/>
      <c r="B790" s="238"/>
      <c r="C790" s="238"/>
      <c r="D790" s="238"/>
      <c r="E790" s="84"/>
      <c r="F790" s="84"/>
      <c r="G790" s="238"/>
      <c r="H790" s="238"/>
      <c r="I790" s="238"/>
      <c r="J790" s="238"/>
      <c r="K790" s="238"/>
      <c r="L790" s="238"/>
      <c r="M790" s="238"/>
      <c r="N790" s="238"/>
      <c r="O790" s="238"/>
      <c r="P790" s="238"/>
      <c r="Q790" s="238"/>
      <c r="R790" s="238"/>
      <c r="S790" s="238"/>
      <c r="T790" s="238"/>
      <c r="U790" s="238"/>
      <c r="V790" s="238"/>
      <c r="W790" s="238"/>
      <c r="X790" s="238"/>
      <c r="Y790" s="238"/>
      <c r="Z790" s="238"/>
      <c r="AA790" s="238"/>
      <c r="AB790" s="238"/>
      <c r="AC790" s="238"/>
      <c r="AD790" s="238"/>
      <c r="AE790" s="238"/>
      <c r="AF790" s="238"/>
      <c r="AG790" s="238"/>
      <c r="AH790" s="238"/>
    </row>
    <row r="791" ht="13.5" customHeight="1">
      <c r="A791" s="238"/>
      <c r="B791" s="238"/>
      <c r="C791" s="238"/>
      <c r="D791" s="238"/>
      <c r="E791" s="84"/>
      <c r="F791" s="84"/>
      <c r="G791" s="238"/>
      <c r="H791" s="238"/>
      <c r="I791" s="238"/>
      <c r="J791" s="238"/>
      <c r="K791" s="238"/>
      <c r="L791" s="238"/>
      <c r="M791" s="238"/>
      <c r="N791" s="238"/>
      <c r="O791" s="238"/>
      <c r="P791" s="238"/>
      <c r="Q791" s="238"/>
      <c r="R791" s="238"/>
      <c r="S791" s="238"/>
      <c r="T791" s="238"/>
      <c r="U791" s="238"/>
      <c r="V791" s="238"/>
      <c r="W791" s="238"/>
      <c r="X791" s="238"/>
      <c r="Y791" s="238"/>
      <c r="Z791" s="238"/>
      <c r="AA791" s="238"/>
      <c r="AB791" s="238"/>
      <c r="AC791" s="238"/>
      <c r="AD791" s="238"/>
      <c r="AE791" s="238"/>
      <c r="AF791" s="238"/>
      <c r="AG791" s="238"/>
      <c r="AH791" s="238"/>
    </row>
    <row r="792" ht="13.5" customHeight="1">
      <c r="A792" s="238"/>
      <c r="B792" s="238"/>
      <c r="C792" s="238"/>
      <c r="D792" s="238"/>
      <c r="E792" s="84"/>
      <c r="F792" s="84"/>
      <c r="G792" s="238"/>
      <c r="H792" s="238"/>
      <c r="I792" s="238"/>
      <c r="J792" s="238"/>
      <c r="K792" s="238"/>
      <c r="L792" s="238"/>
      <c r="M792" s="238"/>
      <c r="N792" s="238"/>
      <c r="O792" s="238"/>
      <c r="P792" s="238"/>
      <c r="Q792" s="238"/>
      <c r="R792" s="238"/>
      <c r="S792" s="238"/>
      <c r="T792" s="238"/>
      <c r="U792" s="238"/>
      <c r="V792" s="238"/>
      <c r="W792" s="238"/>
      <c r="X792" s="238"/>
      <c r="Y792" s="238"/>
      <c r="Z792" s="238"/>
      <c r="AA792" s="238"/>
      <c r="AB792" s="238"/>
      <c r="AC792" s="238"/>
      <c r="AD792" s="238"/>
      <c r="AE792" s="238"/>
      <c r="AF792" s="238"/>
      <c r="AG792" s="238"/>
      <c r="AH792" s="238"/>
    </row>
    <row r="793" ht="13.5" customHeight="1">
      <c r="A793" s="238"/>
      <c r="B793" s="238"/>
      <c r="C793" s="238"/>
      <c r="D793" s="238"/>
      <c r="E793" s="84"/>
      <c r="F793" s="84"/>
      <c r="G793" s="238"/>
      <c r="H793" s="238"/>
      <c r="I793" s="238"/>
      <c r="J793" s="238"/>
      <c r="K793" s="238"/>
      <c r="L793" s="238"/>
      <c r="M793" s="238"/>
      <c r="N793" s="238"/>
      <c r="O793" s="238"/>
      <c r="P793" s="238"/>
      <c r="Q793" s="238"/>
      <c r="R793" s="238"/>
      <c r="S793" s="238"/>
      <c r="T793" s="238"/>
      <c r="U793" s="238"/>
      <c r="V793" s="238"/>
      <c r="W793" s="238"/>
      <c r="X793" s="238"/>
      <c r="Y793" s="238"/>
      <c r="Z793" s="238"/>
      <c r="AA793" s="238"/>
      <c r="AB793" s="238"/>
      <c r="AC793" s="238"/>
      <c r="AD793" s="238"/>
      <c r="AE793" s="238"/>
      <c r="AF793" s="238"/>
      <c r="AG793" s="238"/>
      <c r="AH793" s="238"/>
    </row>
    <row r="794" ht="13.5" customHeight="1">
      <c r="A794" s="238"/>
      <c r="B794" s="238"/>
      <c r="C794" s="238"/>
      <c r="D794" s="238"/>
      <c r="E794" s="84"/>
      <c r="F794" s="84"/>
      <c r="G794" s="238"/>
      <c r="H794" s="238"/>
      <c r="I794" s="238"/>
      <c r="J794" s="238"/>
      <c r="K794" s="238"/>
      <c r="L794" s="238"/>
      <c r="M794" s="238"/>
      <c r="N794" s="238"/>
      <c r="O794" s="238"/>
      <c r="P794" s="238"/>
      <c r="Q794" s="238"/>
      <c r="R794" s="238"/>
      <c r="S794" s="238"/>
      <c r="T794" s="238"/>
      <c r="U794" s="238"/>
      <c r="V794" s="238"/>
      <c r="W794" s="238"/>
      <c r="X794" s="238"/>
      <c r="Y794" s="238"/>
      <c r="Z794" s="238"/>
      <c r="AA794" s="238"/>
      <c r="AB794" s="238"/>
      <c r="AC794" s="238"/>
      <c r="AD794" s="238"/>
      <c r="AE794" s="238"/>
      <c r="AF794" s="238"/>
      <c r="AG794" s="238"/>
      <c r="AH794" s="238"/>
    </row>
    <row r="795" ht="13.5" customHeight="1">
      <c r="A795" s="238"/>
      <c r="B795" s="238"/>
      <c r="C795" s="238"/>
      <c r="D795" s="238"/>
      <c r="E795" s="84"/>
      <c r="F795" s="84"/>
      <c r="G795" s="238"/>
      <c r="H795" s="238"/>
      <c r="I795" s="238"/>
      <c r="J795" s="238"/>
      <c r="K795" s="238"/>
      <c r="L795" s="238"/>
      <c r="M795" s="238"/>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row>
    <row r="796" ht="13.5" customHeight="1">
      <c r="A796" s="238"/>
      <c r="B796" s="238"/>
      <c r="C796" s="238"/>
      <c r="D796" s="238"/>
      <c r="E796" s="84"/>
      <c r="F796" s="84"/>
      <c r="G796" s="238"/>
      <c r="H796" s="238"/>
      <c r="I796" s="238"/>
      <c r="J796" s="238"/>
      <c r="K796" s="238"/>
      <c r="L796" s="238"/>
      <c r="M796" s="238"/>
      <c r="N796" s="238"/>
      <c r="O796" s="238"/>
      <c r="P796" s="238"/>
      <c r="Q796" s="238"/>
      <c r="R796" s="238"/>
      <c r="S796" s="238"/>
      <c r="T796" s="238"/>
      <c r="U796" s="238"/>
      <c r="V796" s="238"/>
      <c r="W796" s="238"/>
      <c r="X796" s="238"/>
      <c r="Y796" s="238"/>
      <c r="Z796" s="238"/>
      <c r="AA796" s="238"/>
      <c r="AB796" s="238"/>
      <c r="AC796" s="238"/>
      <c r="AD796" s="238"/>
      <c r="AE796" s="238"/>
      <c r="AF796" s="238"/>
      <c r="AG796" s="238"/>
      <c r="AH796" s="238"/>
    </row>
    <row r="797" ht="13.5" customHeight="1">
      <c r="A797" s="238"/>
      <c r="B797" s="238"/>
      <c r="C797" s="238"/>
      <c r="D797" s="238"/>
      <c r="E797" s="84"/>
      <c r="F797" s="84"/>
      <c r="G797" s="238"/>
      <c r="H797" s="238"/>
      <c r="I797" s="238"/>
      <c r="J797" s="238"/>
      <c r="K797" s="238"/>
      <c r="L797" s="238"/>
      <c r="M797" s="238"/>
      <c r="N797" s="238"/>
      <c r="O797" s="238"/>
      <c r="P797" s="238"/>
      <c r="Q797" s="238"/>
      <c r="R797" s="238"/>
      <c r="S797" s="238"/>
      <c r="T797" s="238"/>
      <c r="U797" s="238"/>
      <c r="V797" s="238"/>
      <c r="W797" s="238"/>
      <c r="X797" s="238"/>
      <c r="Y797" s="238"/>
      <c r="Z797" s="238"/>
      <c r="AA797" s="238"/>
      <c r="AB797" s="238"/>
      <c r="AC797" s="238"/>
      <c r="AD797" s="238"/>
      <c r="AE797" s="238"/>
      <c r="AF797" s="238"/>
      <c r="AG797" s="238"/>
      <c r="AH797" s="238"/>
    </row>
    <row r="798" ht="13.5" customHeight="1">
      <c r="A798" s="238"/>
      <c r="B798" s="238"/>
      <c r="C798" s="238"/>
      <c r="D798" s="238"/>
      <c r="E798" s="84"/>
      <c r="F798" s="84"/>
      <c r="G798" s="238"/>
      <c r="H798" s="238"/>
      <c r="I798" s="238"/>
      <c r="J798" s="238"/>
      <c r="K798" s="238"/>
      <c r="L798" s="238"/>
      <c r="M798" s="238"/>
      <c r="N798" s="238"/>
      <c r="O798" s="238"/>
      <c r="P798" s="238"/>
      <c r="Q798" s="238"/>
      <c r="R798" s="238"/>
      <c r="S798" s="238"/>
      <c r="T798" s="238"/>
      <c r="U798" s="238"/>
      <c r="V798" s="238"/>
      <c r="W798" s="238"/>
      <c r="X798" s="238"/>
      <c r="Y798" s="238"/>
      <c r="Z798" s="238"/>
      <c r="AA798" s="238"/>
      <c r="AB798" s="238"/>
      <c r="AC798" s="238"/>
      <c r="AD798" s="238"/>
      <c r="AE798" s="238"/>
      <c r="AF798" s="238"/>
      <c r="AG798" s="238"/>
      <c r="AH798" s="238"/>
    </row>
    <row r="799" ht="13.5" customHeight="1">
      <c r="A799" s="238"/>
      <c r="B799" s="238"/>
      <c r="C799" s="238"/>
      <c r="D799" s="238"/>
      <c r="E799" s="84"/>
      <c r="F799" s="84"/>
      <c r="G799" s="238"/>
      <c r="H799" s="238"/>
      <c r="I799" s="238"/>
      <c r="J799" s="238"/>
      <c r="K799" s="238"/>
      <c r="L799" s="238"/>
      <c r="M799" s="238"/>
      <c r="N799" s="238"/>
      <c r="O799" s="238"/>
      <c r="P799" s="238"/>
      <c r="Q799" s="238"/>
      <c r="R799" s="238"/>
      <c r="S799" s="238"/>
      <c r="T799" s="238"/>
      <c r="U799" s="238"/>
      <c r="V799" s="238"/>
      <c r="W799" s="238"/>
      <c r="X799" s="238"/>
      <c r="Y799" s="238"/>
      <c r="Z799" s="238"/>
      <c r="AA799" s="238"/>
      <c r="AB799" s="238"/>
      <c r="AC799" s="238"/>
      <c r="AD799" s="238"/>
      <c r="AE799" s="238"/>
      <c r="AF799" s="238"/>
      <c r="AG799" s="238"/>
      <c r="AH799" s="238"/>
    </row>
    <row r="800" ht="13.5" customHeight="1">
      <c r="A800" s="238"/>
      <c r="B800" s="238"/>
      <c r="C800" s="238"/>
      <c r="D800" s="238"/>
      <c r="E800" s="84"/>
      <c r="F800" s="84"/>
      <c r="G800" s="238"/>
      <c r="H800" s="238"/>
      <c r="I800" s="238"/>
      <c r="J800" s="238"/>
      <c r="K800" s="238"/>
      <c r="L800" s="238"/>
      <c r="M800" s="238"/>
      <c r="N800" s="238"/>
      <c r="O800" s="238"/>
      <c r="P800" s="238"/>
      <c r="Q800" s="238"/>
      <c r="R800" s="238"/>
      <c r="S800" s="238"/>
      <c r="T800" s="238"/>
      <c r="U800" s="238"/>
      <c r="V800" s="238"/>
      <c r="W800" s="238"/>
      <c r="X800" s="238"/>
      <c r="Y800" s="238"/>
      <c r="Z800" s="238"/>
      <c r="AA800" s="238"/>
      <c r="AB800" s="238"/>
      <c r="AC800" s="238"/>
      <c r="AD800" s="238"/>
      <c r="AE800" s="238"/>
      <c r="AF800" s="238"/>
      <c r="AG800" s="238"/>
      <c r="AH800" s="238"/>
    </row>
    <row r="801" ht="13.5" customHeight="1">
      <c r="A801" s="238"/>
      <c r="B801" s="238"/>
      <c r="C801" s="238"/>
      <c r="D801" s="238"/>
      <c r="E801" s="84"/>
      <c r="F801" s="84"/>
      <c r="G801" s="238"/>
      <c r="H801" s="238"/>
      <c r="I801" s="238"/>
      <c r="J801" s="238"/>
      <c r="K801" s="238"/>
      <c r="L801" s="238"/>
      <c r="M801" s="238"/>
      <c r="N801" s="238"/>
      <c r="O801" s="238"/>
      <c r="P801" s="238"/>
      <c r="Q801" s="238"/>
      <c r="R801" s="238"/>
      <c r="S801" s="238"/>
      <c r="T801" s="238"/>
      <c r="U801" s="238"/>
      <c r="V801" s="238"/>
      <c r="W801" s="238"/>
      <c r="X801" s="238"/>
      <c r="Y801" s="238"/>
      <c r="Z801" s="238"/>
      <c r="AA801" s="238"/>
      <c r="AB801" s="238"/>
      <c r="AC801" s="238"/>
      <c r="AD801" s="238"/>
      <c r="AE801" s="238"/>
      <c r="AF801" s="238"/>
      <c r="AG801" s="238"/>
      <c r="AH801" s="238"/>
    </row>
    <row r="802" ht="13.5" customHeight="1">
      <c r="A802" s="238"/>
      <c r="B802" s="238"/>
      <c r="C802" s="238"/>
      <c r="D802" s="238"/>
      <c r="E802" s="84"/>
      <c r="F802" s="84"/>
      <c r="G802" s="238"/>
      <c r="H802" s="238"/>
      <c r="I802" s="238"/>
      <c r="J802" s="238"/>
      <c r="K802" s="238"/>
      <c r="L802" s="238"/>
      <c r="M802" s="238"/>
      <c r="N802" s="238"/>
      <c r="O802" s="238"/>
      <c r="P802" s="238"/>
      <c r="Q802" s="238"/>
      <c r="R802" s="238"/>
      <c r="S802" s="238"/>
      <c r="T802" s="238"/>
      <c r="U802" s="238"/>
      <c r="V802" s="238"/>
      <c r="W802" s="238"/>
      <c r="X802" s="238"/>
      <c r="Y802" s="238"/>
      <c r="Z802" s="238"/>
      <c r="AA802" s="238"/>
      <c r="AB802" s="238"/>
      <c r="AC802" s="238"/>
      <c r="AD802" s="238"/>
      <c r="AE802" s="238"/>
      <c r="AF802" s="238"/>
      <c r="AG802" s="238"/>
      <c r="AH802" s="238"/>
    </row>
    <row r="803" ht="13.5" customHeight="1">
      <c r="A803" s="238"/>
      <c r="B803" s="238"/>
      <c r="C803" s="238"/>
      <c r="D803" s="238"/>
      <c r="E803" s="84"/>
      <c r="F803" s="84"/>
      <c r="G803" s="238"/>
      <c r="H803" s="238"/>
      <c r="I803" s="238"/>
      <c r="J803" s="238"/>
      <c r="K803" s="238"/>
      <c r="L803" s="238"/>
      <c r="M803" s="238"/>
      <c r="N803" s="238"/>
      <c r="O803" s="238"/>
      <c r="P803" s="238"/>
      <c r="Q803" s="238"/>
      <c r="R803" s="238"/>
      <c r="S803" s="238"/>
      <c r="T803" s="238"/>
      <c r="U803" s="238"/>
      <c r="V803" s="238"/>
      <c r="W803" s="238"/>
      <c r="X803" s="238"/>
      <c r="Y803" s="238"/>
      <c r="Z803" s="238"/>
      <c r="AA803" s="238"/>
      <c r="AB803" s="238"/>
      <c r="AC803" s="238"/>
      <c r="AD803" s="238"/>
      <c r="AE803" s="238"/>
      <c r="AF803" s="238"/>
      <c r="AG803" s="238"/>
      <c r="AH803" s="238"/>
    </row>
    <row r="804" ht="13.5" customHeight="1">
      <c r="A804" s="238"/>
      <c r="B804" s="238"/>
      <c r="C804" s="238"/>
      <c r="D804" s="238"/>
      <c r="E804" s="84"/>
      <c r="F804" s="84"/>
      <c r="G804" s="238"/>
      <c r="H804" s="238"/>
      <c r="I804" s="238"/>
      <c r="J804" s="238"/>
      <c r="K804" s="238"/>
      <c r="L804" s="238"/>
      <c r="M804" s="238"/>
      <c r="N804" s="238"/>
      <c r="O804" s="238"/>
      <c r="P804" s="238"/>
      <c r="Q804" s="238"/>
      <c r="R804" s="238"/>
      <c r="S804" s="238"/>
      <c r="T804" s="238"/>
      <c r="U804" s="238"/>
      <c r="V804" s="238"/>
      <c r="W804" s="238"/>
      <c r="X804" s="238"/>
      <c r="Y804" s="238"/>
      <c r="Z804" s="238"/>
      <c r="AA804" s="238"/>
      <c r="AB804" s="238"/>
      <c r="AC804" s="238"/>
      <c r="AD804" s="238"/>
      <c r="AE804" s="238"/>
      <c r="AF804" s="238"/>
      <c r="AG804" s="238"/>
      <c r="AH804" s="238"/>
    </row>
    <row r="805" ht="13.5" customHeight="1">
      <c r="A805" s="238"/>
      <c r="B805" s="238"/>
      <c r="C805" s="238"/>
      <c r="D805" s="238"/>
      <c r="E805" s="84"/>
      <c r="F805" s="84"/>
      <c r="G805" s="238"/>
      <c r="H805" s="238"/>
      <c r="I805" s="238"/>
      <c r="J805" s="238"/>
      <c r="K805" s="238"/>
      <c r="L805" s="238"/>
      <c r="M805" s="238"/>
      <c r="N805" s="238"/>
      <c r="O805" s="238"/>
      <c r="P805" s="238"/>
      <c r="Q805" s="238"/>
      <c r="R805" s="238"/>
      <c r="S805" s="238"/>
      <c r="T805" s="238"/>
      <c r="U805" s="238"/>
      <c r="V805" s="238"/>
      <c r="W805" s="238"/>
      <c r="X805" s="238"/>
      <c r="Y805" s="238"/>
      <c r="Z805" s="238"/>
      <c r="AA805" s="238"/>
      <c r="AB805" s="238"/>
      <c r="AC805" s="238"/>
      <c r="AD805" s="238"/>
      <c r="AE805" s="238"/>
      <c r="AF805" s="238"/>
      <c r="AG805" s="238"/>
      <c r="AH805" s="238"/>
    </row>
    <row r="806" ht="13.5" customHeight="1">
      <c r="A806" s="238"/>
      <c r="B806" s="238"/>
      <c r="C806" s="238"/>
      <c r="D806" s="238"/>
      <c r="E806" s="84"/>
      <c r="F806" s="84"/>
      <c r="G806" s="238"/>
      <c r="H806" s="238"/>
      <c r="I806" s="238"/>
      <c r="J806" s="238"/>
      <c r="K806" s="238"/>
      <c r="L806" s="238"/>
      <c r="M806" s="238"/>
      <c r="N806" s="238"/>
      <c r="O806" s="238"/>
      <c r="P806" s="238"/>
      <c r="Q806" s="238"/>
      <c r="R806" s="238"/>
      <c r="S806" s="238"/>
      <c r="T806" s="238"/>
      <c r="U806" s="238"/>
      <c r="V806" s="238"/>
      <c r="W806" s="238"/>
      <c r="X806" s="238"/>
      <c r="Y806" s="238"/>
      <c r="Z806" s="238"/>
      <c r="AA806" s="238"/>
      <c r="AB806" s="238"/>
      <c r="AC806" s="238"/>
      <c r="AD806" s="238"/>
      <c r="AE806" s="238"/>
      <c r="AF806" s="238"/>
      <c r="AG806" s="238"/>
      <c r="AH806" s="238"/>
    </row>
    <row r="807" ht="13.5" customHeight="1">
      <c r="A807" s="238"/>
      <c r="B807" s="238"/>
      <c r="C807" s="238"/>
      <c r="D807" s="238"/>
      <c r="E807" s="84"/>
      <c r="F807" s="84"/>
      <c r="G807" s="238"/>
      <c r="H807" s="238"/>
      <c r="I807" s="238"/>
      <c r="J807" s="238"/>
      <c r="K807" s="238"/>
      <c r="L807" s="238"/>
      <c r="M807" s="238"/>
      <c r="N807" s="238"/>
      <c r="O807" s="238"/>
      <c r="P807" s="238"/>
      <c r="Q807" s="238"/>
      <c r="R807" s="238"/>
      <c r="S807" s="238"/>
      <c r="T807" s="238"/>
      <c r="U807" s="238"/>
      <c r="V807" s="238"/>
      <c r="W807" s="238"/>
      <c r="X807" s="238"/>
      <c r="Y807" s="238"/>
      <c r="Z807" s="238"/>
      <c r="AA807" s="238"/>
      <c r="AB807" s="238"/>
      <c r="AC807" s="238"/>
      <c r="AD807" s="238"/>
      <c r="AE807" s="238"/>
      <c r="AF807" s="238"/>
      <c r="AG807" s="238"/>
      <c r="AH807" s="238"/>
    </row>
    <row r="808" ht="13.5" customHeight="1">
      <c r="A808" s="238"/>
      <c r="B808" s="238"/>
      <c r="C808" s="238"/>
      <c r="D808" s="238"/>
      <c r="E808" s="84"/>
      <c r="F808" s="84"/>
      <c r="G808" s="238"/>
      <c r="H808" s="238"/>
      <c r="I808" s="238"/>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row>
    <row r="809" ht="13.5" customHeight="1">
      <c r="A809" s="238"/>
      <c r="B809" s="238"/>
      <c r="C809" s="238"/>
      <c r="D809" s="238"/>
      <c r="E809" s="84"/>
      <c r="F809" s="84"/>
      <c r="G809" s="238"/>
      <c r="H809" s="238"/>
      <c r="I809" s="238"/>
      <c r="J809" s="238"/>
      <c r="K809" s="238"/>
      <c r="L809" s="238"/>
      <c r="M809" s="238"/>
      <c r="N809" s="238"/>
      <c r="O809" s="238"/>
      <c r="P809" s="238"/>
      <c r="Q809" s="238"/>
      <c r="R809" s="238"/>
      <c r="S809" s="238"/>
      <c r="T809" s="238"/>
      <c r="U809" s="238"/>
      <c r="V809" s="238"/>
      <c r="W809" s="238"/>
      <c r="X809" s="238"/>
      <c r="Y809" s="238"/>
      <c r="Z809" s="238"/>
      <c r="AA809" s="238"/>
      <c r="AB809" s="238"/>
      <c r="AC809" s="238"/>
      <c r="AD809" s="238"/>
      <c r="AE809" s="238"/>
      <c r="AF809" s="238"/>
      <c r="AG809" s="238"/>
      <c r="AH809" s="238"/>
    </row>
    <row r="810" ht="13.5" customHeight="1">
      <c r="A810" s="238"/>
      <c r="B810" s="238"/>
      <c r="C810" s="238"/>
      <c r="D810" s="238"/>
      <c r="E810" s="84"/>
      <c r="F810" s="84"/>
      <c r="G810" s="238"/>
      <c r="H810" s="238"/>
      <c r="I810" s="238"/>
      <c r="J810" s="238"/>
      <c r="K810" s="238"/>
      <c r="L810" s="238"/>
      <c r="M810" s="238"/>
      <c r="N810" s="238"/>
      <c r="O810" s="238"/>
      <c r="P810" s="238"/>
      <c r="Q810" s="238"/>
      <c r="R810" s="238"/>
      <c r="S810" s="238"/>
      <c r="T810" s="238"/>
      <c r="U810" s="238"/>
      <c r="V810" s="238"/>
      <c r="W810" s="238"/>
      <c r="X810" s="238"/>
      <c r="Y810" s="238"/>
      <c r="Z810" s="238"/>
      <c r="AA810" s="238"/>
      <c r="AB810" s="238"/>
      <c r="AC810" s="238"/>
      <c r="AD810" s="238"/>
      <c r="AE810" s="238"/>
      <c r="AF810" s="238"/>
      <c r="AG810" s="238"/>
      <c r="AH810" s="238"/>
    </row>
    <row r="811" ht="13.5" customHeight="1">
      <c r="A811" s="238"/>
      <c r="B811" s="238"/>
      <c r="C811" s="238"/>
      <c r="D811" s="238"/>
      <c r="E811" s="84"/>
      <c r="F811" s="84"/>
      <c r="G811" s="238"/>
      <c r="H811" s="238"/>
      <c r="I811" s="238"/>
      <c r="J811" s="238"/>
      <c r="K811" s="238"/>
      <c r="L811" s="238"/>
      <c r="M811" s="238"/>
      <c r="N811" s="238"/>
      <c r="O811" s="238"/>
      <c r="P811" s="238"/>
      <c r="Q811" s="238"/>
      <c r="R811" s="238"/>
      <c r="S811" s="238"/>
      <c r="T811" s="238"/>
      <c r="U811" s="238"/>
      <c r="V811" s="238"/>
      <c r="W811" s="238"/>
      <c r="X811" s="238"/>
      <c r="Y811" s="238"/>
      <c r="Z811" s="238"/>
      <c r="AA811" s="238"/>
      <c r="AB811" s="238"/>
      <c r="AC811" s="238"/>
      <c r="AD811" s="238"/>
      <c r="AE811" s="238"/>
      <c r="AF811" s="238"/>
      <c r="AG811" s="238"/>
      <c r="AH811" s="238"/>
    </row>
    <row r="812" ht="13.5" customHeight="1">
      <c r="A812" s="238"/>
      <c r="B812" s="238"/>
      <c r="C812" s="238"/>
      <c r="D812" s="238"/>
      <c r="E812" s="84"/>
      <c r="F812" s="84"/>
      <c r="G812" s="238"/>
      <c r="H812" s="238"/>
      <c r="I812" s="238"/>
      <c r="J812" s="238"/>
      <c r="K812" s="238"/>
      <c r="L812" s="238"/>
      <c r="M812" s="238"/>
      <c r="N812" s="238"/>
      <c r="O812" s="238"/>
      <c r="P812" s="238"/>
      <c r="Q812" s="238"/>
      <c r="R812" s="238"/>
      <c r="S812" s="238"/>
      <c r="T812" s="238"/>
      <c r="U812" s="238"/>
      <c r="V812" s="238"/>
      <c r="W812" s="238"/>
      <c r="X812" s="238"/>
      <c r="Y812" s="238"/>
      <c r="Z812" s="238"/>
      <c r="AA812" s="238"/>
      <c r="AB812" s="238"/>
      <c r="AC812" s="238"/>
      <c r="AD812" s="238"/>
      <c r="AE812" s="238"/>
      <c r="AF812" s="238"/>
      <c r="AG812" s="238"/>
      <c r="AH812" s="238"/>
    </row>
    <row r="813" ht="13.5" customHeight="1">
      <c r="A813" s="238"/>
      <c r="B813" s="238"/>
      <c r="C813" s="238"/>
      <c r="D813" s="238"/>
      <c r="E813" s="84"/>
      <c r="F813" s="84"/>
      <c r="G813" s="238"/>
      <c r="H813" s="238"/>
      <c r="I813" s="238"/>
      <c r="J813" s="238"/>
      <c r="K813" s="238"/>
      <c r="L813" s="238"/>
      <c r="M813" s="238"/>
      <c r="N813" s="238"/>
      <c r="O813" s="238"/>
      <c r="P813" s="238"/>
      <c r="Q813" s="238"/>
      <c r="R813" s="238"/>
      <c r="S813" s="238"/>
      <c r="T813" s="238"/>
      <c r="U813" s="238"/>
      <c r="V813" s="238"/>
      <c r="W813" s="238"/>
      <c r="X813" s="238"/>
      <c r="Y813" s="238"/>
      <c r="Z813" s="238"/>
      <c r="AA813" s="238"/>
      <c r="AB813" s="238"/>
      <c r="AC813" s="238"/>
      <c r="AD813" s="238"/>
      <c r="AE813" s="238"/>
      <c r="AF813" s="238"/>
      <c r="AG813" s="238"/>
      <c r="AH813" s="238"/>
    </row>
    <row r="814" ht="13.5" customHeight="1">
      <c r="A814" s="238"/>
      <c r="B814" s="238"/>
      <c r="C814" s="238"/>
      <c r="D814" s="238"/>
      <c r="E814" s="84"/>
      <c r="F814" s="84"/>
      <c r="G814" s="238"/>
      <c r="H814" s="238"/>
      <c r="I814" s="238"/>
      <c r="J814" s="238"/>
      <c r="K814" s="238"/>
      <c r="L814" s="238"/>
      <c r="M814" s="238"/>
      <c r="N814" s="238"/>
      <c r="O814" s="238"/>
      <c r="P814" s="238"/>
      <c r="Q814" s="238"/>
      <c r="R814" s="238"/>
      <c r="S814" s="238"/>
      <c r="T814" s="238"/>
      <c r="U814" s="238"/>
      <c r="V814" s="238"/>
      <c r="W814" s="238"/>
      <c r="X814" s="238"/>
      <c r="Y814" s="238"/>
      <c r="Z814" s="238"/>
      <c r="AA814" s="238"/>
      <c r="AB814" s="238"/>
      <c r="AC814" s="238"/>
      <c r="AD814" s="238"/>
      <c r="AE814" s="238"/>
      <c r="AF814" s="238"/>
      <c r="AG814" s="238"/>
      <c r="AH814" s="238"/>
    </row>
    <row r="815" ht="13.5" customHeight="1">
      <c r="A815" s="238"/>
      <c r="B815" s="238"/>
      <c r="C815" s="238"/>
      <c r="D815" s="238"/>
      <c r="E815" s="84"/>
      <c r="F815" s="84"/>
      <c r="G815" s="238"/>
      <c r="H815" s="238"/>
      <c r="I815" s="238"/>
      <c r="J815" s="238"/>
      <c r="K815" s="238"/>
      <c r="L815" s="238"/>
      <c r="M815" s="238"/>
      <c r="N815" s="238"/>
      <c r="O815" s="238"/>
      <c r="P815" s="238"/>
      <c r="Q815" s="238"/>
      <c r="R815" s="238"/>
      <c r="S815" s="238"/>
      <c r="T815" s="238"/>
      <c r="U815" s="238"/>
      <c r="V815" s="238"/>
      <c r="W815" s="238"/>
      <c r="X815" s="238"/>
      <c r="Y815" s="238"/>
      <c r="Z815" s="238"/>
      <c r="AA815" s="238"/>
      <c r="AB815" s="238"/>
      <c r="AC815" s="238"/>
      <c r="AD815" s="238"/>
      <c r="AE815" s="238"/>
      <c r="AF815" s="238"/>
      <c r="AG815" s="238"/>
      <c r="AH815" s="238"/>
    </row>
    <row r="816" ht="13.5" customHeight="1">
      <c r="A816" s="238"/>
      <c r="B816" s="238"/>
      <c r="C816" s="238"/>
      <c r="D816" s="238"/>
      <c r="E816" s="84"/>
      <c r="F816" s="84"/>
      <c r="G816" s="238"/>
      <c r="H816" s="238"/>
      <c r="I816" s="238"/>
      <c r="J816" s="238"/>
      <c r="K816" s="238"/>
      <c r="L816" s="238"/>
      <c r="M816" s="238"/>
      <c r="N816" s="238"/>
      <c r="O816" s="238"/>
      <c r="P816" s="238"/>
      <c r="Q816" s="238"/>
      <c r="R816" s="238"/>
      <c r="S816" s="238"/>
      <c r="T816" s="238"/>
      <c r="U816" s="238"/>
      <c r="V816" s="238"/>
      <c r="W816" s="238"/>
      <c r="X816" s="238"/>
      <c r="Y816" s="238"/>
      <c r="Z816" s="238"/>
      <c r="AA816" s="238"/>
      <c r="AB816" s="238"/>
      <c r="AC816" s="238"/>
      <c r="AD816" s="238"/>
      <c r="AE816" s="238"/>
      <c r="AF816" s="238"/>
      <c r="AG816" s="238"/>
      <c r="AH816" s="238"/>
    </row>
    <row r="817" ht="13.5" customHeight="1">
      <c r="A817" s="238"/>
      <c r="B817" s="238"/>
      <c r="C817" s="238"/>
      <c r="D817" s="238"/>
      <c r="E817" s="84"/>
      <c r="F817" s="84"/>
      <c r="G817" s="238"/>
      <c r="H817" s="238"/>
      <c r="I817" s="238"/>
      <c r="J817" s="238"/>
      <c r="K817" s="238"/>
      <c r="L817" s="238"/>
      <c r="M817" s="238"/>
      <c r="N817" s="238"/>
      <c r="O817" s="238"/>
      <c r="P817" s="238"/>
      <c r="Q817" s="238"/>
      <c r="R817" s="238"/>
      <c r="S817" s="238"/>
      <c r="T817" s="238"/>
      <c r="U817" s="238"/>
      <c r="V817" s="238"/>
      <c r="W817" s="238"/>
      <c r="X817" s="238"/>
      <c r="Y817" s="238"/>
      <c r="Z817" s="238"/>
      <c r="AA817" s="238"/>
      <c r="AB817" s="238"/>
      <c r="AC817" s="238"/>
      <c r="AD817" s="238"/>
      <c r="AE817" s="238"/>
      <c r="AF817" s="238"/>
      <c r="AG817" s="238"/>
      <c r="AH817" s="238"/>
    </row>
    <row r="818" ht="13.5" customHeight="1">
      <c r="A818" s="238"/>
      <c r="B818" s="238"/>
      <c r="C818" s="238"/>
      <c r="D818" s="238"/>
      <c r="E818" s="84"/>
      <c r="F818" s="84"/>
      <c r="G818" s="238"/>
      <c r="H818" s="238"/>
      <c r="I818" s="238"/>
      <c r="J818" s="238"/>
      <c r="K818" s="238"/>
      <c r="L818" s="238"/>
      <c r="M818" s="238"/>
      <c r="N818" s="238"/>
      <c r="O818" s="238"/>
      <c r="P818" s="238"/>
      <c r="Q818" s="238"/>
      <c r="R818" s="238"/>
      <c r="S818" s="238"/>
      <c r="T818" s="238"/>
      <c r="U818" s="238"/>
      <c r="V818" s="238"/>
      <c r="W818" s="238"/>
      <c r="X818" s="238"/>
      <c r="Y818" s="238"/>
      <c r="Z818" s="238"/>
      <c r="AA818" s="238"/>
      <c r="AB818" s="238"/>
      <c r="AC818" s="238"/>
      <c r="AD818" s="238"/>
      <c r="AE818" s="238"/>
      <c r="AF818" s="238"/>
      <c r="AG818" s="238"/>
      <c r="AH818" s="238"/>
    </row>
    <row r="819" ht="13.5" customHeight="1">
      <c r="A819" s="238"/>
      <c r="B819" s="238"/>
      <c r="C819" s="238"/>
      <c r="D819" s="238"/>
      <c r="E819" s="84"/>
      <c r="F819" s="84"/>
      <c r="G819" s="238"/>
      <c r="H819" s="238"/>
      <c r="I819" s="238"/>
      <c r="J819" s="238"/>
      <c r="K819" s="238"/>
      <c r="L819" s="238"/>
      <c r="M819" s="238"/>
      <c r="N819" s="238"/>
      <c r="O819" s="238"/>
      <c r="P819" s="238"/>
      <c r="Q819" s="238"/>
      <c r="R819" s="238"/>
      <c r="S819" s="238"/>
      <c r="T819" s="238"/>
      <c r="U819" s="238"/>
      <c r="V819" s="238"/>
      <c r="W819" s="238"/>
      <c r="X819" s="238"/>
      <c r="Y819" s="238"/>
      <c r="Z819" s="238"/>
      <c r="AA819" s="238"/>
      <c r="AB819" s="238"/>
      <c r="AC819" s="238"/>
      <c r="AD819" s="238"/>
      <c r="AE819" s="238"/>
      <c r="AF819" s="238"/>
      <c r="AG819" s="238"/>
      <c r="AH819" s="238"/>
    </row>
    <row r="820" ht="13.5" customHeight="1">
      <c r="A820" s="238"/>
      <c r="B820" s="238"/>
      <c r="C820" s="238"/>
      <c r="D820" s="238"/>
      <c r="E820" s="84"/>
      <c r="F820" s="84"/>
      <c r="G820" s="238"/>
      <c r="H820" s="238"/>
      <c r="I820" s="238"/>
      <c r="J820" s="238"/>
      <c r="K820" s="238"/>
      <c r="L820" s="238"/>
      <c r="M820" s="238"/>
      <c r="N820" s="238"/>
      <c r="O820" s="238"/>
      <c r="P820" s="238"/>
      <c r="Q820" s="238"/>
      <c r="R820" s="238"/>
      <c r="S820" s="238"/>
      <c r="T820" s="238"/>
      <c r="U820" s="238"/>
      <c r="V820" s="238"/>
      <c r="W820" s="238"/>
      <c r="X820" s="238"/>
      <c r="Y820" s="238"/>
      <c r="Z820" s="238"/>
      <c r="AA820" s="238"/>
      <c r="AB820" s="238"/>
      <c r="AC820" s="238"/>
      <c r="AD820" s="238"/>
      <c r="AE820" s="238"/>
      <c r="AF820" s="238"/>
      <c r="AG820" s="238"/>
      <c r="AH820" s="238"/>
    </row>
    <row r="821" ht="13.5" customHeight="1">
      <c r="A821" s="238"/>
      <c r="B821" s="238"/>
      <c r="C821" s="238"/>
      <c r="D821" s="238"/>
      <c r="E821" s="84"/>
      <c r="F821" s="84"/>
      <c r="G821" s="238"/>
      <c r="H821" s="238"/>
      <c r="I821" s="238"/>
      <c r="J821" s="238"/>
      <c r="K821" s="238"/>
      <c r="L821" s="238"/>
      <c r="M821" s="238"/>
      <c r="N821" s="238"/>
      <c r="O821" s="238"/>
      <c r="P821" s="238"/>
      <c r="Q821" s="238"/>
      <c r="R821" s="238"/>
      <c r="S821" s="238"/>
      <c r="T821" s="238"/>
      <c r="U821" s="238"/>
      <c r="V821" s="238"/>
      <c r="W821" s="238"/>
      <c r="X821" s="238"/>
      <c r="Y821" s="238"/>
      <c r="Z821" s="238"/>
      <c r="AA821" s="238"/>
      <c r="AB821" s="238"/>
      <c r="AC821" s="238"/>
      <c r="AD821" s="238"/>
      <c r="AE821" s="238"/>
      <c r="AF821" s="238"/>
      <c r="AG821" s="238"/>
      <c r="AH821" s="238"/>
    </row>
    <row r="822" ht="13.5" customHeight="1">
      <c r="A822" s="238"/>
      <c r="B822" s="238"/>
      <c r="C822" s="238"/>
      <c r="D822" s="238"/>
      <c r="E822" s="84"/>
      <c r="F822" s="84"/>
      <c r="G822" s="238"/>
      <c r="H822" s="238"/>
      <c r="I822" s="238"/>
      <c r="J822" s="238"/>
      <c r="K822" s="238"/>
      <c r="L822" s="238"/>
      <c r="M822" s="238"/>
      <c r="N822" s="238"/>
      <c r="O822" s="238"/>
      <c r="P822" s="238"/>
      <c r="Q822" s="238"/>
      <c r="R822" s="238"/>
      <c r="S822" s="238"/>
      <c r="T822" s="238"/>
      <c r="U822" s="238"/>
      <c r="V822" s="238"/>
      <c r="W822" s="238"/>
      <c r="X822" s="238"/>
      <c r="Y822" s="238"/>
      <c r="Z822" s="238"/>
      <c r="AA822" s="238"/>
      <c r="AB822" s="238"/>
      <c r="AC822" s="238"/>
      <c r="AD822" s="238"/>
      <c r="AE822" s="238"/>
      <c r="AF822" s="238"/>
      <c r="AG822" s="238"/>
      <c r="AH822" s="238"/>
    </row>
    <row r="823" ht="13.5" customHeight="1">
      <c r="A823" s="238"/>
      <c r="B823" s="238"/>
      <c r="C823" s="238"/>
      <c r="D823" s="238"/>
      <c r="E823" s="84"/>
      <c r="F823" s="84"/>
      <c r="G823" s="238"/>
      <c r="H823" s="238"/>
      <c r="I823" s="238"/>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row>
    <row r="824" ht="13.5" customHeight="1">
      <c r="A824" s="238"/>
      <c r="B824" s="238"/>
      <c r="C824" s="238"/>
      <c r="D824" s="238"/>
      <c r="E824" s="84"/>
      <c r="F824" s="84"/>
      <c r="G824" s="238"/>
      <c r="H824" s="238"/>
      <c r="I824" s="238"/>
      <c r="J824" s="238"/>
      <c r="K824" s="238"/>
      <c r="L824" s="238"/>
      <c r="M824" s="238"/>
      <c r="N824" s="238"/>
      <c r="O824" s="238"/>
      <c r="P824" s="238"/>
      <c r="Q824" s="238"/>
      <c r="R824" s="238"/>
      <c r="S824" s="238"/>
      <c r="T824" s="238"/>
      <c r="U824" s="238"/>
      <c r="V824" s="238"/>
      <c r="W824" s="238"/>
      <c r="X824" s="238"/>
      <c r="Y824" s="238"/>
      <c r="Z824" s="238"/>
      <c r="AA824" s="238"/>
      <c r="AB824" s="238"/>
      <c r="AC824" s="238"/>
      <c r="AD824" s="238"/>
      <c r="AE824" s="238"/>
      <c r="AF824" s="238"/>
      <c r="AG824" s="238"/>
      <c r="AH824" s="238"/>
    </row>
    <row r="825" ht="13.5" customHeight="1">
      <c r="A825" s="238"/>
      <c r="B825" s="238"/>
      <c r="C825" s="238"/>
      <c r="D825" s="238"/>
      <c r="E825" s="84"/>
      <c r="F825" s="84"/>
      <c r="G825" s="238"/>
      <c r="H825" s="238"/>
      <c r="I825" s="238"/>
      <c r="J825" s="238"/>
      <c r="K825" s="238"/>
      <c r="L825" s="238"/>
      <c r="M825" s="238"/>
      <c r="N825" s="238"/>
      <c r="O825" s="238"/>
      <c r="P825" s="238"/>
      <c r="Q825" s="238"/>
      <c r="R825" s="238"/>
      <c r="S825" s="238"/>
      <c r="T825" s="238"/>
      <c r="U825" s="238"/>
      <c r="V825" s="238"/>
      <c r="W825" s="238"/>
      <c r="X825" s="238"/>
      <c r="Y825" s="238"/>
      <c r="Z825" s="238"/>
      <c r="AA825" s="238"/>
      <c r="AB825" s="238"/>
      <c r="AC825" s="238"/>
      <c r="AD825" s="238"/>
      <c r="AE825" s="238"/>
      <c r="AF825" s="238"/>
      <c r="AG825" s="238"/>
      <c r="AH825" s="238"/>
    </row>
    <row r="826" ht="13.5" customHeight="1">
      <c r="A826" s="238"/>
      <c r="B826" s="238"/>
      <c r="C826" s="238"/>
      <c r="D826" s="238"/>
      <c r="E826" s="84"/>
      <c r="F826" s="84"/>
      <c r="G826" s="238"/>
      <c r="H826" s="238"/>
      <c r="I826" s="238"/>
      <c r="J826" s="238"/>
      <c r="K826" s="238"/>
      <c r="L826" s="238"/>
      <c r="M826" s="238"/>
      <c r="N826" s="238"/>
      <c r="O826" s="238"/>
      <c r="P826" s="238"/>
      <c r="Q826" s="238"/>
      <c r="R826" s="238"/>
      <c r="S826" s="238"/>
      <c r="T826" s="238"/>
      <c r="U826" s="238"/>
      <c r="V826" s="238"/>
      <c r="W826" s="238"/>
      <c r="X826" s="238"/>
      <c r="Y826" s="238"/>
      <c r="Z826" s="238"/>
      <c r="AA826" s="238"/>
      <c r="AB826" s="238"/>
      <c r="AC826" s="238"/>
      <c r="AD826" s="238"/>
      <c r="AE826" s="238"/>
      <c r="AF826" s="238"/>
      <c r="AG826" s="238"/>
      <c r="AH826" s="238"/>
    </row>
    <row r="827" ht="13.5" customHeight="1">
      <c r="A827" s="238"/>
      <c r="B827" s="238"/>
      <c r="C827" s="238"/>
      <c r="D827" s="238"/>
      <c r="E827" s="84"/>
      <c r="F827" s="84"/>
      <c r="G827" s="238"/>
      <c r="H827" s="238"/>
      <c r="I827" s="238"/>
      <c r="J827" s="238"/>
      <c r="K827" s="238"/>
      <c r="L827" s="238"/>
      <c r="M827" s="238"/>
      <c r="N827" s="238"/>
      <c r="O827" s="238"/>
      <c r="P827" s="238"/>
      <c r="Q827" s="238"/>
      <c r="R827" s="238"/>
      <c r="S827" s="238"/>
      <c r="T827" s="238"/>
      <c r="U827" s="238"/>
      <c r="V827" s="238"/>
      <c r="W827" s="238"/>
      <c r="X827" s="238"/>
      <c r="Y827" s="238"/>
      <c r="Z827" s="238"/>
      <c r="AA827" s="238"/>
      <c r="AB827" s="238"/>
      <c r="AC827" s="238"/>
      <c r="AD827" s="238"/>
      <c r="AE827" s="238"/>
      <c r="AF827" s="238"/>
      <c r="AG827" s="238"/>
      <c r="AH827" s="238"/>
    </row>
    <row r="828" ht="13.5" customHeight="1">
      <c r="A828" s="238"/>
      <c r="B828" s="238"/>
      <c r="C828" s="238"/>
      <c r="D828" s="238"/>
      <c r="E828" s="84"/>
      <c r="F828" s="84"/>
      <c r="G828" s="238"/>
      <c r="H828" s="238"/>
      <c r="I828" s="238"/>
      <c r="J828" s="238"/>
      <c r="K828" s="238"/>
      <c r="L828" s="238"/>
      <c r="M828" s="238"/>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row>
    <row r="829" ht="13.5" customHeight="1">
      <c r="A829" s="238"/>
      <c r="B829" s="238"/>
      <c r="C829" s="238"/>
      <c r="D829" s="238"/>
      <c r="E829" s="84"/>
      <c r="F829" s="84"/>
      <c r="G829" s="238"/>
      <c r="H829" s="238"/>
      <c r="I829" s="238"/>
      <c r="J829" s="238"/>
      <c r="K829" s="238"/>
      <c r="L829" s="238"/>
      <c r="M829" s="238"/>
      <c r="N829" s="238"/>
      <c r="O829" s="238"/>
      <c r="P829" s="238"/>
      <c r="Q829" s="238"/>
      <c r="R829" s="238"/>
      <c r="S829" s="238"/>
      <c r="T829" s="238"/>
      <c r="U829" s="238"/>
      <c r="V829" s="238"/>
      <c r="W829" s="238"/>
      <c r="X829" s="238"/>
      <c r="Y829" s="238"/>
      <c r="Z829" s="238"/>
      <c r="AA829" s="238"/>
      <c r="AB829" s="238"/>
      <c r="AC829" s="238"/>
      <c r="AD829" s="238"/>
      <c r="AE829" s="238"/>
      <c r="AF829" s="238"/>
      <c r="AG829" s="238"/>
      <c r="AH829" s="238"/>
    </row>
    <row r="830" ht="13.5" customHeight="1">
      <c r="A830" s="238"/>
      <c r="B830" s="238"/>
      <c r="C830" s="238"/>
      <c r="D830" s="238"/>
      <c r="E830" s="84"/>
      <c r="F830" s="84"/>
      <c r="G830" s="238"/>
      <c r="H830" s="238"/>
      <c r="I830" s="238"/>
      <c r="J830" s="238"/>
      <c r="K830" s="238"/>
      <c r="L830" s="238"/>
      <c r="M830" s="238"/>
      <c r="N830" s="238"/>
      <c r="O830" s="238"/>
      <c r="P830" s="238"/>
      <c r="Q830" s="238"/>
      <c r="R830" s="238"/>
      <c r="S830" s="238"/>
      <c r="T830" s="238"/>
      <c r="U830" s="238"/>
      <c r="V830" s="238"/>
      <c r="W830" s="238"/>
      <c r="X830" s="238"/>
      <c r="Y830" s="238"/>
      <c r="Z830" s="238"/>
      <c r="AA830" s="238"/>
      <c r="AB830" s="238"/>
      <c r="AC830" s="238"/>
      <c r="AD830" s="238"/>
      <c r="AE830" s="238"/>
      <c r="AF830" s="238"/>
      <c r="AG830" s="238"/>
      <c r="AH830" s="238"/>
    </row>
    <row r="831" ht="13.5" customHeight="1">
      <c r="A831" s="238"/>
      <c r="B831" s="238"/>
      <c r="C831" s="238"/>
      <c r="D831" s="238"/>
      <c r="E831" s="84"/>
      <c r="F831" s="84"/>
      <c r="G831" s="238"/>
      <c r="H831" s="238"/>
      <c r="I831" s="238"/>
      <c r="J831" s="238"/>
      <c r="K831" s="238"/>
      <c r="L831" s="238"/>
      <c r="M831" s="238"/>
      <c r="N831" s="238"/>
      <c r="O831" s="238"/>
      <c r="P831" s="238"/>
      <c r="Q831" s="238"/>
      <c r="R831" s="238"/>
      <c r="S831" s="238"/>
      <c r="T831" s="238"/>
      <c r="U831" s="238"/>
      <c r="V831" s="238"/>
      <c r="W831" s="238"/>
      <c r="X831" s="238"/>
      <c r="Y831" s="238"/>
      <c r="Z831" s="238"/>
      <c r="AA831" s="238"/>
      <c r="AB831" s="238"/>
      <c r="AC831" s="238"/>
      <c r="AD831" s="238"/>
      <c r="AE831" s="238"/>
      <c r="AF831" s="238"/>
      <c r="AG831" s="238"/>
      <c r="AH831" s="238"/>
    </row>
    <row r="832" ht="13.5" customHeight="1">
      <c r="A832" s="238"/>
      <c r="B832" s="238"/>
      <c r="C832" s="238"/>
      <c r="D832" s="238"/>
      <c r="E832" s="84"/>
      <c r="F832" s="84"/>
      <c r="G832" s="238"/>
      <c r="H832" s="238"/>
      <c r="I832" s="238"/>
      <c r="J832" s="238"/>
      <c r="K832" s="238"/>
      <c r="L832" s="238"/>
      <c r="M832" s="238"/>
      <c r="N832" s="238"/>
      <c r="O832" s="238"/>
      <c r="P832" s="238"/>
      <c r="Q832" s="238"/>
      <c r="R832" s="238"/>
      <c r="S832" s="238"/>
      <c r="T832" s="238"/>
      <c r="U832" s="238"/>
      <c r="V832" s="238"/>
      <c r="W832" s="238"/>
      <c r="X832" s="238"/>
      <c r="Y832" s="238"/>
      <c r="Z832" s="238"/>
      <c r="AA832" s="238"/>
      <c r="AB832" s="238"/>
      <c r="AC832" s="238"/>
      <c r="AD832" s="238"/>
      <c r="AE832" s="238"/>
      <c r="AF832" s="238"/>
      <c r="AG832" s="238"/>
      <c r="AH832" s="238"/>
    </row>
    <row r="833" ht="13.5" customHeight="1">
      <c r="A833" s="238"/>
      <c r="B833" s="238"/>
      <c r="C833" s="238"/>
      <c r="D833" s="238"/>
      <c r="E833" s="84"/>
      <c r="F833" s="84"/>
      <c r="G833" s="238"/>
      <c r="H833" s="238"/>
      <c r="I833" s="238"/>
      <c r="J833" s="238"/>
      <c r="K833" s="238"/>
      <c r="L833" s="238"/>
      <c r="M833" s="238"/>
      <c r="N833" s="238"/>
      <c r="O833" s="238"/>
      <c r="P833" s="238"/>
      <c r="Q833" s="238"/>
      <c r="R833" s="238"/>
      <c r="S833" s="238"/>
      <c r="T833" s="238"/>
      <c r="U833" s="238"/>
      <c r="V833" s="238"/>
      <c r="W833" s="238"/>
      <c r="X833" s="238"/>
      <c r="Y833" s="238"/>
      <c r="Z833" s="238"/>
      <c r="AA833" s="238"/>
      <c r="AB833" s="238"/>
      <c r="AC833" s="238"/>
      <c r="AD833" s="238"/>
      <c r="AE833" s="238"/>
      <c r="AF833" s="238"/>
      <c r="AG833" s="238"/>
      <c r="AH833" s="238"/>
    </row>
    <row r="834" ht="13.5" customHeight="1">
      <c r="A834" s="238"/>
      <c r="B834" s="238"/>
      <c r="C834" s="238"/>
      <c r="D834" s="238"/>
      <c r="E834" s="84"/>
      <c r="F834" s="84"/>
      <c r="G834" s="238"/>
      <c r="H834" s="238"/>
      <c r="I834" s="238"/>
      <c r="J834" s="238"/>
      <c r="K834" s="238"/>
      <c r="L834" s="238"/>
      <c r="M834" s="238"/>
      <c r="N834" s="238"/>
      <c r="O834" s="238"/>
      <c r="P834" s="238"/>
      <c r="Q834" s="238"/>
      <c r="R834" s="238"/>
      <c r="S834" s="238"/>
      <c r="T834" s="238"/>
      <c r="U834" s="238"/>
      <c r="V834" s="238"/>
      <c r="W834" s="238"/>
      <c r="X834" s="238"/>
      <c r="Y834" s="238"/>
      <c r="Z834" s="238"/>
      <c r="AA834" s="238"/>
      <c r="AB834" s="238"/>
      <c r="AC834" s="238"/>
      <c r="AD834" s="238"/>
      <c r="AE834" s="238"/>
      <c r="AF834" s="238"/>
      <c r="AG834" s="238"/>
      <c r="AH834" s="238"/>
    </row>
    <row r="835" ht="13.5" customHeight="1">
      <c r="A835" s="238"/>
      <c r="B835" s="238"/>
      <c r="C835" s="238"/>
      <c r="D835" s="238"/>
      <c r="E835" s="84"/>
      <c r="F835" s="84"/>
      <c r="G835" s="238"/>
      <c r="H835" s="238"/>
      <c r="I835" s="238"/>
      <c r="J835" s="238"/>
      <c r="K835" s="238"/>
      <c r="L835" s="238"/>
      <c r="M835" s="238"/>
      <c r="N835" s="238"/>
      <c r="O835" s="238"/>
      <c r="P835" s="238"/>
      <c r="Q835" s="238"/>
      <c r="R835" s="238"/>
      <c r="S835" s="238"/>
      <c r="T835" s="238"/>
      <c r="U835" s="238"/>
      <c r="V835" s="238"/>
      <c r="W835" s="238"/>
      <c r="X835" s="238"/>
      <c r="Y835" s="238"/>
      <c r="Z835" s="238"/>
      <c r="AA835" s="238"/>
      <c r="AB835" s="238"/>
      <c r="AC835" s="238"/>
      <c r="AD835" s="238"/>
      <c r="AE835" s="238"/>
      <c r="AF835" s="238"/>
      <c r="AG835" s="238"/>
      <c r="AH835" s="238"/>
    </row>
    <row r="836" ht="13.5" customHeight="1">
      <c r="A836" s="238"/>
      <c r="B836" s="238"/>
      <c r="C836" s="238"/>
      <c r="D836" s="238"/>
      <c r="E836" s="84"/>
      <c r="F836" s="84"/>
      <c r="G836" s="238"/>
      <c r="H836" s="238"/>
      <c r="I836" s="238"/>
      <c r="J836" s="238"/>
      <c r="K836" s="238"/>
      <c r="L836" s="238"/>
      <c r="M836" s="238"/>
      <c r="N836" s="238"/>
      <c r="O836" s="238"/>
      <c r="P836" s="238"/>
      <c r="Q836" s="238"/>
      <c r="R836" s="238"/>
      <c r="S836" s="238"/>
      <c r="T836" s="238"/>
      <c r="U836" s="238"/>
      <c r="V836" s="238"/>
      <c r="W836" s="238"/>
      <c r="X836" s="238"/>
      <c r="Y836" s="238"/>
      <c r="Z836" s="238"/>
      <c r="AA836" s="238"/>
      <c r="AB836" s="238"/>
      <c r="AC836" s="238"/>
      <c r="AD836" s="238"/>
      <c r="AE836" s="238"/>
      <c r="AF836" s="238"/>
      <c r="AG836" s="238"/>
      <c r="AH836" s="238"/>
    </row>
    <row r="837" ht="13.5" customHeight="1">
      <c r="A837" s="238"/>
      <c r="B837" s="238"/>
      <c r="C837" s="238"/>
      <c r="D837" s="238"/>
      <c r="E837" s="84"/>
      <c r="F837" s="84"/>
      <c r="G837" s="238"/>
      <c r="H837" s="238"/>
      <c r="I837" s="238"/>
      <c r="J837" s="238"/>
      <c r="K837" s="238"/>
      <c r="L837" s="238"/>
      <c r="M837" s="238"/>
      <c r="N837" s="238"/>
      <c r="O837" s="238"/>
      <c r="P837" s="238"/>
      <c r="Q837" s="238"/>
      <c r="R837" s="238"/>
      <c r="S837" s="238"/>
      <c r="T837" s="238"/>
      <c r="U837" s="238"/>
      <c r="V837" s="238"/>
      <c r="W837" s="238"/>
      <c r="X837" s="238"/>
      <c r="Y837" s="238"/>
      <c r="Z837" s="238"/>
      <c r="AA837" s="238"/>
      <c r="AB837" s="238"/>
      <c r="AC837" s="238"/>
      <c r="AD837" s="238"/>
      <c r="AE837" s="238"/>
      <c r="AF837" s="238"/>
      <c r="AG837" s="238"/>
      <c r="AH837" s="238"/>
    </row>
    <row r="838" ht="13.5" customHeight="1">
      <c r="A838" s="238"/>
      <c r="B838" s="238"/>
      <c r="C838" s="238"/>
      <c r="D838" s="238"/>
      <c r="E838" s="84"/>
      <c r="F838" s="84"/>
      <c r="G838" s="238"/>
      <c r="H838" s="238"/>
      <c r="I838" s="238"/>
      <c r="J838" s="238"/>
      <c r="K838" s="238"/>
      <c r="L838" s="238"/>
      <c r="M838" s="238"/>
      <c r="N838" s="238"/>
      <c r="O838" s="238"/>
      <c r="P838" s="238"/>
      <c r="Q838" s="238"/>
      <c r="R838" s="238"/>
      <c r="S838" s="238"/>
      <c r="T838" s="238"/>
      <c r="U838" s="238"/>
      <c r="V838" s="238"/>
      <c r="W838" s="238"/>
      <c r="X838" s="238"/>
      <c r="Y838" s="238"/>
      <c r="Z838" s="238"/>
      <c r="AA838" s="238"/>
      <c r="AB838" s="238"/>
      <c r="AC838" s="238"/>
      <c r="AD838" s="238"/>
      <c r="AE838" s="238"/>
      <c r="AF838" s="238"/>
      <c r="AG838" s="238"/>
      <c r="AH838" s="238"/>
    </row>
    <row r="839" ht="13.5" customHeight="1">
      <c r="A839" s="238"/>
      <c r="B839" s="238"/>
      <c r="C839" s="238"/>
      <c r="D839" s="238"/>
      <c r="E839" s="84"/>
      <c r="F839" s="84"/>
      <c r="G839" s="238"/>
      <c r="H839" s="238"/>
      <c r="I839" s="238"/>
      <c r="J839" s="238"/>
      <c r="K839" s="238"/>
      <c r="L839" s="238"/>
      <c r="M839" s="238"/>
      <c r="N839" s="238"/>
      <c r="O839" s="238"/>
      <c r="P839" s="238"/>
      <c r="Q839" s="238"/>
      <c r="R839" s="238"/>
      <c r="S839" s="238"/>
      <c r="T839" s="238"/>
      <c r="U839" s="238"/>
      <c r="V839" s="238"/>
      <c r="W839" s="238"/>
      <c r="X839" s="238"/>
      <c r="Y839" s="238"/>
      <c r="Z839" s="238"/>
      <c r="AA839" s="238"/>
      <c r="AB839" s="238"/>
      <c r="AC839" s="238"/>
      <c r="AD839" s="238"/>
      <c r="AE839" s="238"/>
      <c r="AF839" s="238"/>
      <c r="AG839" s="238"/>
      <c r="AH839" s="238"/>
    </row>
    <row r="840" ht="13.5" customHeight="1">
      <c r="A840" s="238"/>
      <c r="B840" s="238"/>
      <c r="C840" s="238"/>
      <c r="D840" s="238"/>
      <c r="E840" s="84"/>
      <c r="F840" s="84"/>
      <c r="G840" s="238"/>
      <c r="H840" s="238"/>
      <c r="I840" s="238"/>
      <c r="J840" s="238"/>
      <c r="K840" s="238"/>
      <c r="L840" s="238"/>
      <c r="M840" s="238"/>
      <c r="N840" s="238"/>
      <c r="O840" s="238"/>
      <c r="P840" s="238"/>
      <c r="Q840" s="238"/>
      <c r="R840" s="238"/>
      <c r="S840" s="238"/>
      <c r="T840" s="238"/>
      <c r="U840" s="238"/>
      <c r="V840" s="238"/>
      <c r="W840" s="238"/>
      <c r="X840" s="238"/>
      <c r="Y840" s="238"/>
      <c r="Z840" s="238"/>
      <c r="AA840" s="238"/>
      <c r="AB840" s="238"/>
      <c r="AC840" s="238"/>
      <c r="AD840" s="238"/>
      <c r="AE840" s="238"/>
      <c r="AF840" s="238"/>
      <c r="AG840" s="238"/>
      <c r="AH840" s="238"/>
    </row>
    <row r="841" ht="13.5" customHeight="1">
      <c r="A841" s="238"/>
      <c r="B841" s="238"/>
      <c r="C841" s="238"/>
      <c r="D841" s="238"/>
      <c r="E841" s="84"/>
      <c r="F841" s="84"/>
      <c r="G841" s="238"/>
      <c r="H841" s="238"/>
      <c r="I841" s="238"/>
      <c r="J841" s="238"/>
      <c r="K841" s="238"/>
      <c r="L841" s="238"/>
      <c r="M841" s="238"/>
      <c r="N841" s="238"/>
      <c r="O841" s="238"/>
      <c r="P841" s="238"/>
      <c r="Q841" s="238"/>
      <c r="R841" s="238"/>
      <c r="S841" s="238"/>
      <c r="T841" s="238"/>
      <c r="U841" s="238"/>
      <c r="V841" s="238"/>
      <c r="W841" s="238"/>
      <c r="X841" s="238"/>
      <c r="Y841" s="238"/>
      <c r="Z841" s="238"/>
      <c r="AA841" s="238"/>
      <c r="AB841" s="238"/>
      <c r="AC841" s="238"/>
      <c r="AD841" s="238"/>
      <c r="AE841" s="238"/>
      <c r="AF841" s="238"/>
      <c r="AG841" s="238"/>
      <c r="AH841" s="238"/>
    </row>
    <row r="842" ht="13.5" customHeight="1">
      <c r="A842" s="238"/>
      <c r="B842" s="238"/>
      <c r="C842" s="238"/>
      <c r="D842" s="238"/>
      <c r="E842" s="84"/>
      <c r="F842" s="84"/>
      <c r="G842" s="238"/>
      <c r="H842" s="238"/>
      <c r="I842" s="238"/>
      <c r="J842" s="238"/>
      <c r="K842" s="238"/>
      <c r="L842" s="238"/>
      <c r="M842" s="2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row>
    <row r="843" ht="13.5" customHeight="1">
      <c r="A843" s="238"/>
      <c r="B843" s="238"/>
      <c r="C843" s="238"/>
      <c r="D843" s="238"/>
      <c r="E843" s="84"/>
      <c r="F843" s="84"/>
      <c r="G843" s="238"/>
      <c r="H843" s="238"/>
      <c r="I843" s="238"/>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row>
    <row r="844" ht="13.5" customHeight="1">
      <c r="A844" s="238"/>
      <c r="B844" s="238"/>
      <c r="C844" s="238"/>
      <c r="D844" s="238"/>
      <c r="E844" s="84"/>
      <c r="F844" s="84"/>
      <c r="G844" s="238"/>
      <c r="H844" s="238"/>
      <c r="I844" s="238"/>
      <c r="J844" s="238"/>
      <c r="K844" s="238"/>
      <c r="L844" s="238"/>
      <c r="M844" s="238"/>
      <c r="N844" s="238"/>
      <c r="O844" s="238"/>
      <c r="P844" s="238"/>
      <c r="Q844" s="238"/>
      <c r="R844" s="238"/>
      <c r="S844" s="238"/>
      <c r="T844" s="238"/>
      <c r="U844" s="238"/>
      <c r="V844" s="238"/>
      <c r="W844" s="238"/>
      <c r="X844" s="238"/>
      <c r="Y844" s="238"/>
      <c r="Z844" s="238"/>
      <c r="AA844" s="238"/>
      <c r="AB844" s="238"/>
      <c r="AC844" s="238"/>
      <c r="AD844" s="238"/>
      <c r="AE844" s="238"/>
      <c r="AF844" s="238"/>
      <c r="AG844" s="238"/>
      <c r="AH844" s="238"/>
    </row>
    <row r="845" ht="13.5" customHeight="1">
      <c r="A845" s="238"/>
      <c r="B845" s="238"/>
      <c r="C845" s="238"/>
      <c r="D845" s="238"/>
      <c r="E845" s="84"/>
      <c r="F845" s="84"/>
      <c r="G845" s="238"/>
      <c r="H845" s="238"/>
      <c r="I845" s="238"/>
      <c r="J845" s="238"/>
      <c r="K845" s="238"/>
      <c r="L845" s="238"/>
      <c r="M845" s="238"/>
      <c r="N845" s="238"/>
      <c r="O845" s="238"/>
      <c r="P845" s="238"/>
      <c r="Q845" s="238"/>
      <c r="R845" s="238"/>
      <c r="S845" s="238"/>
      <c r="T845" s="238"/>
      <c r="U845" s="238"/>
      <c r="V845" s="238"/>
      <c r="W845" s="238"/>
      <c r="X845" s="238"/>
      <c r="Y845" s="238"/>
      <c r="Z845" s="238"/>
      <c r="AA845" s="238"/>
      <c r="AB845" s="238"/>
      <c r="AC845" s="238"/>
      <c r="AD845" s="238"/>
      <c r="AE845" s="238"/>
      <c r="AF845" s="238"/>
      <c r="AG845" s="238"/>
      <c r="AH845" s="238"/>
    </row>
    <row r="846" ht="13.5" customHeight="1">
      <c r="A846" s="238"/>
      <c r="B846" s="238"/>
      <c r="C846" s="238"/>
      <c r="D846" s="238"/>
      <c r="E846" s="84"/>
      <c r="F846" s="84"/>
      <c r="G846" s="238"/>
      <c r="H846" s="238"/>
      <c r="I846" s="238"/>
      <c r="J846" s="238"/>
      <c r="K846" s="238"/>
      <c r="L846" s="238"/>
      <c r="M846" s="238"/>
      <c r="N846" s="238"/>
      <c r="O846" s="238"/>
      <c r="P846" s="238"/>
      <c r="Q846" s="238"/>
      <c r="R846" s="238"/>
      <c r="S846" s="238"/>
      <c r="T846" s="238"/>
      <c r="U846" s="238"/>
      <c r="V846" s="238"/>
      <c r="W846" s="238"/>
      <c r="X846" s="238"/>
      <c r="Y846" s="238"/>
      <c r="Z846" s="238"/>
      <c r="AA846" s="238"/>
      <c r="AB846" s="238"/>
      <c r="AC846" s="238"/>
      <c r="AD846" s="238"/>
      <c r="AE846" s="238"/>
      <c r="AF846" s="238"/>
      <c r="AG846" s="238"/>
      <c r="AH846" s="238"/>
    </row>
    <row r="847" ht="13.5" customHeight="1">
      <c r="A847" s="238"/>
      <c r="B847" s="238"/>
      <c r="C847" s="238"/>
      <c r="D847" s="238"/>
      <c r="E847" s="84"/>
      <c r="F847" s="84"/>
      <c r="G847" s="238"/>
      <c r="H847" s="238"/>
      <c r="I847" s="238"/>
      <c r="J847" s="238"/>
      <c r="K847" s="238"/>
      <c r="L847" s="238"/>
      <c r="M847" s="238"/>
      <c r="N847" s="238"/>
      <c r="O847" s="238"/>
      <c r="P847" s="238"/>
      <c r="Q847" s="238"/>
      <c r="R847" s="238"/>
      <c r="S847" s="238"/>
      <c r="T847" s="238"/>
      <c r="U847" s="238"/>
      <c r="V847" s="238"/>
      <c r="W847" s="238"/>
      <c r="X847" s="238"/>
      <c r="Y847" s="238"/>
      <c r="Z847" s="238"/>
      <c r="AA847" s="238"/>
      <c r="AB847" s="238"/>
      <c r="AC847" s="238"/>
      <c r="AD847" s="238"/>
      <c r="AE847" s="238"/>
      <c r="AF847" s="238"/>
      <c r="AG847" s="238"/>
      <c r="AH847" s="238"/>
    </row>
    <row r="848" ht="13.5" customHeight="1">
      <c r="A848" s="238"/>
      <c r="B848" s="238"/>
      <c r="C848" s="238"/>
      <c r="D848" s="238"/>
      <c r="E848" s="84"/>
      <c r="F848" s="84"/>
      <c r="G848" s="238"/>
      <c r="H848" s="238"/>
      <c r="I848" s="238"/>
      <c r="J848" s="238"/>
      <c r="K848" s="238"/>
      <c r="L848" s="238"/>
      <c r="M848" s="238"/>
      <c r="N848" s="238"/>
      <c r="O848" s="238"/>
      <c r="P848" s="238"/>
      <c r="Q848" s="238"/>
      <c r="R848" s="238"/>
      <c r="S848" s="238"/>
      <c r="T848" s="238"/>
      <c r="U848" s="238"/>
      <c r="V848" s="238"/>
      <c r="W848" s="238"/>
      <c r="X848" s="238"/>
      <c r="Y848" s="238"/>
      <c r="Z848" s="238"/>
      <c r="AA848" s="238"/>
      <c r="AB848" s="238"/>
      <c r="AC848" s="238"/>
      <c r="AD848" s="238"/>
      <c r="AE848" s="238"/>
      <c r="AF848" s="238"/>
      <c r="AG848" s="238"/>
      <c r="AH848" s="238"/>
    </row>
    <row r="849" ht="13.5" customHeight="1">
      <c r="A849" s="238"/>
      <c r="B849" s="238"/>
      <c r="C849" s="238"/>
      <c r="D849" s="238"/>
      <c r="E849" s="84"/>
      <c r="F849" s="84"/>
      <c r="G849" s="238"/>
      <c r="H849" s="238"/>
      <c r="I849" s="238"/>
      <c r="J849" s="238"/>
      <c r="K849" s="238"/>
      <c r="L849" s="238"/>
      <c r="M849" s="238"/>
      <c r="N849" s="238"/>
      <c r="O849" s="238"/>
      <c r="P849" s="238"/>
      <c r="Q849" s="238"/>
      <c r="R849" s="238"/>
      <c r="S849" s="238"/>
      <c r="T849" s="238"/>
      <c r="U849" s="238"/>
      <c r="V849" s="238"/>
      <c r="W849" s="238"/>
      <c r="X849" s="238"/>
      <c r="Y849" s="238"/>
      <c r="Z849" s="238"/>
      <c r="AA849" s="238"/>
      <c r="AB849" s="238"/>
      <c r="AC849" s="238"/>
      <c r="AD849" s="238"/>
      <c r="AE849" s="238"/>
      <c r="AF849" s="238"/>
      <c r="AG849" s="238"/>
      <c r="AH849" s="238"/>
    </row>
    <row r="850" ht="13.5" customHeight="1">
      <c r="A850" s="238"/>
      <c r="B850" s="238"/>
      <c r="C850" s="238"/>
      <c r="D850" s="238"/>
      <c r="E850" s="84"/>
      <c r="F850" s="84"/>
      <c r="G850" s="238"/>
      <c r="H850" s="238"/>
      <c r="I850" s="238"/>
      <c r="J850" s="238"/>
      <c r="K850" s="238"/>
      <c r="L850" s="238"/>
      <c r="M850" s="238"/>
      <c r="N850" s="238"/>
      <c r="O850" s="238"/>
      <c r="P850" s="238"/>
      <c r="Q850" s="238"/>
      <c r="R850" s="238"/>
      <c r="S850" s="238"/>
      <c r="T850" s="238"/>
      <c r="U850" s="238"/>
      <c r="V850" s="238"/>
      <c r="W850" s="238"/>
      <c r="X850" s="238"/>
      <c r="Y850" s="238"/>
      <c r="Z850" s="238"/>
      <c r="AA850" s="238"/>
      <c r="AB850" s="238"/>
      <c r="AC850" s="238"/>
      <c r="AD850" s="238"/>
      <c r="AE850" s="238"/>
      <c r="AF850" s="238"/>
      <c r="AG850" s="238"/>
      <c r="AH850" s="238"/>
    </row>
    <row r="851" ht="13.5" customHeight="1">
      <c r="A851" s="238"/>
      <c r="B851" s="238"/>
      <c r="C851" s="238"/>
      <c r="D851" s="238"/>
      <c r="E851" s="84"/>
      <c r="F851" s="84"/>
      <c r="G851" s="238"/>
      <c r="H851" s="238"/>
      <c r="I851" s="238"/>
      <c r="J851" s="238"/>
      <c r="K851" s="238"/>
      <c r="L851" s="238"/>
      <c r="M851" s="238"/>
      <c r="N851" s="238"/>
      <c r="O851" s="238"/>
      <c r="P851" s="238"/>
      <c r="Q851" s="238"/>
      <c r="R851" s="238"/>
      <c r="S851" s="238"/>
      <c r="T851" s="238"/>
      <c r="U851" s="238"/>
      <c r="V851" s="238"/>
      <c r="W851" s="238"/>
      <c r="X851" s="238"/>
      <c r="Y851" s="238"/>
      <c r="Z851" s="238"/>
      <c r="AA851" s="238"/>
      <c r="AB851" s="238"/>
      <c r="AC851" s="238"/>
      <c r="AD851" s="238"/>
      <c r="AE851" s="238"/>
      <c r="AF851" s="238"/>
      <c r="AG851" s="238"/>
      <c r="AH851" s="238"/>
    </row>
    <row r="852" ht="13.5" customHeight="1">
      <c r="A852" s="238"/>
      <c r="B852" s="238"/>
      <c r="C852" s="238"/>
      <c r="D852" s="238"/>
      <c r="E852" s="84"/>
      <c r="F852" s="84"/>
      <c r="G852" s="238"/>
      <c r="H852" s="238"/>
      <c r="I852" s="238"/>
      <c r="J852" s="238"/>
      <c r="K852" s="238"/>
      <c r="L852" s="238"/>
      <c r="M852" s="238"/>
      <c r="N852" s="238"/>
      <c r="O852" s="238"/>
      <c r="P852" s="238"/>
      <c r="Q852" s="238"/>
      <c r="R852" s="238"/>
      <c r="S852" s="238"/>
      <c r="T852" s="238"/>
      <c r="U852" s="238"/>
      <c r="V852" s="238"/>
      <c r="W852" s="238"/>
      <c r="X852" s="238"/>
      <c r="Y852" s="238"/>
      <c r="Z852" s="238"/>
      <c r="AA852" s="238"/>
      <c r="AB852" s="238"/>
      <c r="AC852" s="238"/>
      <c r="AD852" s="238"/>
      <c r="AE852" s="238"/>
      <c r="AF852" s="238"/>
      <c r="AG852" s="238"/>
      <c r="AH852" s="238"/>
    </row>
    <row r="853" ht="13.5" customHeight="1">
      <c r="A853" s="238"/>
      <c r="B853" s="238"/>
      <c r="C853" s="238"/>
      <c r="D853" s="238"/>
      <c r="E853" s="84"/>
      <c r="F853" s="84"/>
      <c r="G853" s="238"/>
      <c r="H853" s="238"/>
      <c r="I853" s="238"/>
      <c r="J853" s="238"/>
      <c r="K853" s="238"/>
      <c r="L853" s="238"/>
      <c r="M853" s="238"/>
      <c r="N853" s="238"/>
      <c r="O853" s="238"/>
      <c r="P853" s="238"/>
      <c r="Q853" s="238"/>
      <c r="R853" s="238"/>
      <c r="S853" s="238"/>
      <c r="T853" s="238"/>
      <c r="U853" s="238"/>
      <c r="V853" s="238"/>
      <c r="W853" s="238"/>
      <c r="X853" s="238"/>
      <c r="Y853" s="238"/>
      <c r="Z853" s="238"/>
      <c r="AA853" s="238"/>
      <c r="AB853" s="238"/>
      <c r="AC853" s="238"/>
      <c r="AD853" s="238"/>
      <c r="AE853" s="238"/>
      <c r="AF853" s="238"/>
      <c r="AG853" s="238"/>
      <c r="AH853" s="238"/>
    </row>
    <row r="854" ht="13.5" customHeight="1">
      <c r="A854" s="238"/>
      <c r="B854" s="238"/>
      <c r="C854" s="238"/>
      <c r="D854" s="238"/>
      <c r="E854" s="84"/>
      <c r="F854" s="84"/>
      <c r="G854" s="238"/>
      <c r="H854" s="238"/>
      <c r="I854" s="238"/>
      <c r="J854" s="238"/>
      <c r="K854" s="238"/>
      <c r="L854" s="238"/>
      <c r="M854" s="238"/>
      <c r="N854" s="238"/>
      <c r="O854" s="238"/>
      <c r="P854" s="238"/>
      <c r="Q854" s="238"/>
      <c r="R854" s="238"/>
      <c r="S854" s="238"/>
      <c r="T854" s="238"/>
      <c r="U854" s="238"/>
      <c r="V854" s="238"/>
      <c r="W854" s="238"/>
      <c r="X854" s="238"/>
      <c r="Y854" s="238"/>
      <c r="Z854" s="238"/>
      <c r="AA854" s="238"/>
      <c r="AB854" s="238"/>
      <c r="AC854" s="238"/>
      <c r="AD854" s="238"/>
      <c r="AE854" s="238"/>
      <c r="AF854" s="238"/>
      <c r="AG854" s="238"/>
      <c r="AH854" s="238"/>
    </row>
    <row r="855" ht="13.5" customHeight="1">
      <c r="A855" s="238"/>
      <c r="B855" s="238"/>
      <c r="C855" s="238"/>
      <c r="D855" s="238"/>
      <c r="E855" s="84"/>
      <c r="F855" s="84"/>
      <c r="G855" s="238"/>
      <c r="H855" s="238"/>
      <c r="I855" s="238"/>
      <c r="J855" s="238"/>
      <c r="K855" s="238"/>
      <c r="L855" s="238"/>
      <c r="M855" s="238"/>
      <c r="N855" s="238"/>
      <c r="O855" s="238"/>
      <c r="P855" s="238"/>
      <c r="Q855" s="238"/>
      <c r="R855" s="238"/>
      <c r="S855" s="238"/>
      <c r="T855" s="238"/>
      <c r="U855" s="238"/>
      <c r="V855" s="238"/>
      <c r="W855" s="238"/>
      <c r="X855" s="238"/>
      <c r="Y855" s="238"/>
      <c r="Z855" s="238"/>
      <c r="AA855" s="238"/>
      <c r="AB855" s="238"/>
      <c r="AC855" s="238"/>
      <c r="AD855" s="238"/>
      <c r="AE855" s="238"/>
      <c r="AF855" s="238"/>
      <c r="AG855" s="238"/>
      <c r="AH855" s="238"/>
    </row>
    <row r="856" ht="13.5" customHeight="1">
      <c r="A856" s="238"/>
      <c r="B856" s="238"/>
      <c r="C856" s="238"/>
      <c r="D856" s="238"/>
      <c r="E856" s="84"/>
      <c r="F856" s="84"/>
      <c r="G856" s="238"/>
      <c r="H856" s="238"/>
      <c r="I856" s="238"/>
      <c r="J856" s="238"/>
      <c r="K856" s="238"/>
      <c r="L856" s="238"/>
      <c r="M856" s="238"/>
      <c r="N856" s="238"/>
      <c r="O856" s="238"/>
      <c r="P856" s="238"/>
      <c r="Q856" s="238"/>
      <c r="R856" s="238"/>
      <c r="S856" s="238"/>
      <c r="T856" s="238"/>
      <c r="U856" s="238"/>
      <c r="V856" s="238"/>
      <c r="W856" s="238"/>
      <c r="X856" s="238"/>
      <c r="Y856" s="238"/>
      <c r="Z856" s="238"/>
      <c r="AA856" s="238"/>
      <c r="AB856" s="238"/>
      <c r="AC856" s="238"/>
      <c r="AD856" s="238"/>
      <c r="AE856" s="238"/>
      <c r="AF856" s="238"/>
      <c r="AG856" s="238"/>
      <c r="AH856" s="238"/>
    </row>
    <row r="857" ht="13.5" customHeight="1">
      <c r="A857" s="238"/>
      <c r="B857" s="238"/>
      <c r="C857" s="238"/>
      <c r="D857" s="238"/>
      <c r="E857" s="84"/>
      <c r="F857" s="84"/>
      <c r="G857" s="238"/>
      <c r="H857" s="238"/>
      <c r="I857" s="238"/>
      <c r="J857" s="238"/>
      <c r="K857" s="238"/>
      <c r="L857" s="238"/>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row>
    <row r="858" ht="13.5" customHeight="1">
      <c r="A858" s="238"/>
      <c r="B858" s="238"/>
      <c r="C858" s="238"/>
      <c r="D858" s="238"/>
      <c r="E858" s="84"/>
      <c r="F858" s="84"/>
      <c r="G858" s="238"/>
      <c r="H858" s="238"/>
      <c r="I858" s="238"/>
      <c r="J858" s="238"/>
      <c r="K858" s="238"/>
      <c r="L858" s="238"/>
      <c r="M858" s="238"/>
      <c r="N858" s="238"/>
      <c r="O858" s="238"/>
      <c r="P858" s="238"/>
      <c r="Q858" s="238"/>
      <c r="R858" s="238"/>
      <c r="S858" s="238"/>
      <c r="T858" s="238"/>
      <c r="U858" s="238"/>
      <c r="V858" s="238"/>
      <c r="W858" s="238"/>
      <c r="X858" s="238"/>
      <c r="Y858" s="238"/>
      <c r="Z858" s="238"/>
      <c r="AA858" s="238"/>
      <c r="AB858" s="238"/>
      <c r="AC858" s="238"/>
      <c r="AD858" s="238"/>
      <c r="AE858" s="238"/>
      <c r="AF858" s="238"/>
      <c r="AG858" s="238"/>
      <c r="AH858" s="238"/>
    </row>
    <row r="859" ht="13.5" customHeight="1">
      <c r="A859" s="238"/>
      <c r="B859" s="238"/>
      <c r="C859" s="238"/>
      <c r="D859" s="238"/>
      <c r="E859" s="84"/>
      <c r="F859" s="84"/>
      <c r="G859" s="238"/>
      <c r="H859" s="238"/>
      <c r="I859" s="238"/>
      <c r="J859" s="238"/>
      <c r="K859" s="238"/>
      <c r="L859" s="238"/>
      <c r="M859" s="238"/>
      <c r="N859" s="238"/>
      <c r="O859" s="238"/>
      <c r="P859" s="238"/>
      <c r="Q859" s="238"/>
      <c r="R859" s="238"/>
      <c r="S859" s="238"/>
      <c r="T859" s="238"/>
      <c r="U859" s="238"/>
      <c r="V859" s="238"/>
      <c r="W859" s="238"/>
      <c r="X859" s="238"/>
      <c r="Y859" s="238"/>
      <c r="Z859" s="238"/>
      <c r="AA859" s="238"/>
      <c r="AB859" s="238"/>
      <c r="AC859" s="238"/>
      <c r="AD859" s="238"/>
      <c r="AE859" s="238"/>
      <c r="AF859" s="238"/>
      <c r="AG859" s="238"/>
      <c r="AH859" s="238"/>
    </row>
    <row r="860" ht="13.5" customHeight="1">
      <c r="A860" s="238"/>
      <c r="B860" s="238"/>
      <c r="C860" s="238"/>
      <c r="D860" s="238"/>
      <c r="E860" s="84"/>
      <c r="F860" s="84"/>
      <c r="G860" s="238"/>
      <c r="H860" s="238"/>
      <c r="I860" s="238"/>
      <c r="J860" s="238"/>
      <c r="K860" s="238"/>
      <c r="L860" s="238"/>
      <c r="M860" s="238"/>
      <c r="N860" s="238"/>
      <c r="O860" s="238"/>
      <c r="P860" s="238"/>
      <c r="Q860" s="238"/>
      <c r="R860" s="238"/>
      <c r="S860" s="238"/>
      <c r="T860" s="238"/>
      <c r="U860" s="238"/>
      <c r="V860" s="238"/>
      <c r="W860" s="238"/>
      <c r="X860" s="238"/>
      <c r="Y860" s="238"/>
      <c r="Z860" s="238"/>
      <c r="AA860" s="238"/>
      <c r="AB860" s="238"/>
      <c r="AC860" s="238"/>
      <c r="AD860" s="238"/>
      <c r="AE860" s="238"/>
      <c r="AF860" s="238"/>
      <c r="AG860" s="238"/>
      <c r="AH860" s="238"/>
    </row>
    <row r="861" ht="13.5" customHeight="1">
      <c r="A861" s="238"/>
      <c r="B861" s="238"/>
      <c r="C861" s="238"/>
      <c r="D861" s="238"/>
      <c r="E861" s="84"/>
      <c r="F861" s="84"/>
      <c r="G861" s="238"/>
      <c r="H861" s="238"/>
      <c r="I861" s="238"/>
      <c r="J861" s="238"/>
      <c r="K861" s="238"/>
      <c r="L861" s="238"/>
      <c r="M861" s="238"/>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row>
    <row r="862" ht="13.5" customHeight="1">
      <c r="A862" s="238"/>
      <c r="B862" s="238"/>
      <c r="C862" s="238"/>
      <c r="D862" s="238"/>
      <c r="E862" s="84"/>
      <c r="F862" s="84"/>
      <c r="G862" s="238"/>
      <c r="H862" s="238"/>
      <c r="I862" s="238"/>
      <c r="J862" s="238"/>
      <c r="K862" s="238"/>
      <c r="L862" s="238"/>
      <c r="M862" s="238"/>
      <c r="N862" s="238"/>
      <c r="O862" s="238"/>
      <c r="P862" s="238"/>
      <c r="Q862" s="238"/>
      <c r="R862" s="238"/>
      <c r="S862" s="238"/>
      <c r="T862" s="238"/>
      <c r="U862" s="238"/>
      <c r="V862" s="238"/>
      <c r="W862" s="238"/>
      <c r="X862" s="238"/>
      <c r="Y862" s="238"/>
      <c r="Z862" s="238"/>
      <c r="AA862" s="238"/>
      <c r="AB862" s="238"/>
      <c r="AC862" s="238"/>
      <c r="AD862" s="238"/>
      <c r="AE862" s="238"/>
      <c r="AF862" s="238"/>
      <c r="AG862" s="238"/>
      <c r="AH862" s="238"/>
    </row>
    <row r="863" ht="13.5" customHeight="1">
      <c r="A863" s="238"/>
      <c r="B863" s="238"/>
      <c r="C863" s="238"/>
      <c r="D863" s="238"/>
      <c r="E863" s="84"/>
      <c r="F863" s="84"/>
      <c r="G863" s="238"/>
      <c r="H863" s="238"/>
      <c r="I863" s="238"/>
      <c r="J863" s="238"/>
      <c r="K863" s="238"/>
      <c r="L863" s="238"/>
      <c r="M863" s="238"/>
      <c r="N863" s="238"/>
      <c r="O863" s="238"/>
      <c r="P863" s="238"/>
      <c r="Q863" s="238"/>
      <c r="R863" s="238"/>
      <c r="S863" s="238"/>
      <c r="T863" s="238"/>
      <c r="U863" s="238"/>
      <c r="V863" s="238"/>
      <c r="W863" s="238"/>
      <c r="X863" s="238"/>
      <c r="Y863" s="238"/>
      <c r="Z863" s="238"/>
      <c r="AA863" s="238"/>
      <c r="AB863" s="238"/>
      <c r="AC863" s="238"/>
      <c r="AD863" s="238"/>
      <c r="AE863" s="238"/>
      <c r="AF863" s="238"/>
      <c r="AG863" s="238"/>
      <c r="AH863" s="238"/>
    </row>
    <row r="864" ht="13.5" customHeight="1">
      <c r="A864" s="238"/>
      <c r="B864" s="238"/>
      <c r="C864" s="238"/>
      <c r="D864" s="238"/>
      <c r="E864" s="84"/>
      <c r="F864" s="84"/>
      <c r="G864" s="238"/>
      <c r="H864" s="238"/>
      <c r="I864" s="238"/>
      <c r="J864" s="238"/>
      <c r="K864" s="238"/>
      <c r="L864" s="238"/>
      <c r="M864" s="238"/>
      <c r="N864" s="238"/>
      <c r="O864" s="238"/>
      <c r="P864" s="238"/>
      <c r="Q864" s="238"/>
      <c r="R864" s="238"/>
      <c r="S864" s="238"/>
      <c r="T864" s="238"/>
      <c r="U864" s="238"/>
      <c r="V864" s="238"/>
      <c r="W864" s="238"/>
      <c r="X864" s="238"/>
      <c r="Y864" s="238"/>
      <c r="Z864" s="238"/>
      <c r="AA864" s="238"/>
      <c r="AB864" s="238"/>
      <c r="AC864" s="238"/>
      <c r="AD864" s="238"/>
      <c r="AE864" s="238"/>
      <c r="AF864" s="238"/>
      <c r="AG864" s="238"/>
      <c r="AH864" s="238"/>
    </row>
    <row r="865" ht="13.5" customHeight="1">
      <c r="A865" s="238"/>
      <c r="B865" s="238"/>
      <c r="C865" s="238"/>
      <c r="D865" s="238"/>
      <c r="E865" s="84"/>
      <c r="F865" s="84"/>
      <c r="G865" s="238"/>
      <c r="H865" s="238"/>
      <c r="I865" s="238"/>
      <c r="J865" s="238"/>
      <c r="K865" s="238"/>
      <c r="L865" s="238"/>
      <c r="M865" s="238"/>
      <c r="N865" s="238"/>
      <c r="O865" s="238"/>
      <c r="P865" s="238"/>
      <c r="Q865" s="238"/>
      <c r="R865" s="238"/>
      <c r="S865" s="238"/>
      <c r="T865" s="238"/>
      <c r="U865" s="238"/>
      <c r="V865" s="238"/>
      <c r="W865" s="238"/>
      <c r="X865" s="238"/>
      <c r="Y865" s="238"/>
      <c r="Z865" s="238"/>
      <c r="AA865" s="238"/>
      <c r="AB865" s="238"/>
      <c r="AC865" s="238"/>
      <c r="AD865" s="238"/>
      <c r="AE865" s="238"/>
      <c r="AF865" s="238"/>
      <c r="AG865" s="238"/>
      <c r="AH865" s="238"/>
    </row>
    <row r="866" ht="13.5" customHeight="1">
      <c r="A866" s="238"/>
      <c r="B866" s="238"/>
      <c r="C866" s="238"/>
      <c r="D866" s="238"/>
      <c r="E866" s="84"/>
      <c r="F866" s="84"/>
      <c r="G866" s="238"/>
      <c r="H866" s="238"/>
      <c r="I866" s="238"/>
      <c r="J866" s="238"/>
      <c r="K866" s="238"/>
      <c r="L866" s="238"/>
      <c r="M866" s="238"/>
      <c r="N866" s="238"/>
      <c r="O866" s="238"/>
      <c r="P866" s="238"/>
      <c r="Q866" s="238"/>
      <c r="R866" s="238"/>
      <c r="S866" s="238"/>
      <c r="T866" s="238"/>
      <c r="U866" s="238"/>
      <c r="V866" s="238"/>
      <c r="W866" s="238"/>
      <c r="X866" s="238"/>
      <c r="Y866" s="238"/>
      <c r="Z866" s="238"/>
      <c r="AA866" s="238"/>
      <c r="AB866" s="238"/>
      <c r="AC866" s="238"/>
      <c r="AD866" s="238"/>
      <c r="AE866" s="238"/>
      <c r="AF866" s="238"/>
      <c r="AG866" s="238"/>
      <c r="AH866" s="238"/>
    </row>
    <row r="867" ht="13.5" customHeight="1">
      <c r="A867" s="238"/>
      <c r="B867" s="238"/>
      <c r="C867" s="238"/>
      <c r="D867" s="238"/>
      <c r="E867" s="84"/>
      <c r="F867" s="84"/>
      <c r="G867" s="238"/>
      <c r="H867" s="238"/>
      <c r="I867" s="238"/>
      <c r="J867" s="238"/>
      <c r="K867" s="238"/>
      <c r="L867" s="238"/>
      <c r="M867" s="238"/>
      <c r="N867" s="238"/>
      <c r="O867" s="238"/>
      <c r="P867" s="238"/>
      <c r="Q867" s="238"/>
      <c r="R867" s="238"/>
      <c r="S867" s="238"/>
      <c r="T867" s="238"/>
      <c r="U867" s="238"/>
      <c r="V867" s="238"/>
      <c r="W867" s="238"/>
      <c r="X867" s="238"/>
      <c r="Y867" s="238"/>
      <c r="Z867" s="238"/>
      <c r="AA867" s="238"/>
      <c r="AB867" s="238"/>
      <c r="AC867" s="238"/>
      <c r="AD867" s="238"/>
      <c r="AE867" s="238"/>
      <c r="AF867" s="238"/>
      <c r="AG867" s="238"/>
      <c r="AH867" s="238"/>
    </row>
    <row r="868" ht="13.5" customHeight="1">
      <c r="A868" s="238"/>
      <c r="B868" s="238"/>
      <c r="C868" s="238"/>
      <c r="D868" s="238"/>
      <c r="E868" s="84"/>
      <c r="F868" s="84"/>
      <c r="G868" s="238"/>
      <c r="H868" s="238"/>
      <c r="I868" s="238"/>
      <c r="J868" s="238"/>
      <c r="K868" s="238"/>
      <c r="L868" s="238"/>
      <c r="M868" s="238"/>
      <c r="N868" s="238"/>
      <c r="O868" s="238"/>
      <c r="P868" s="238"/>
      <c r="Q868" s="238"/>
      <c r="R868" s="238"/>
      <c r="S868" s="238"/>
      <c r="T868" s="238"/>
      <c r="U868" s="238"/>
      <c r="V868" s="238"/>
      <c r="W868" s="238"/>
      <c r="X868" s="238"/>
      <c r="Y868" s="238"/>
      <c r="Z868" s="238"/>
      <c r="AA868" s="238"/>
      <c r="AB868" s="238"/>
      <c r="AC868" s="238"/>
      <c r="AD868" s="238"/>
      <c r="AE868" s="238"/>
      <c r="AF868" s="238"/>
      <c r="AG868" s="238"/>
      <c r="AH868" s="238"/>
    </row>
    <row r="869" ht="13.5" customHeight="1">
      <c r="A869" s="238"/>
      <c r="B869" s="238"/>
      <c r="C869" s="238"/>
      <c r="D869" s="238"/>
      <c r="E869" s="84"/>
      <c r="F869" s="84"/>
      <c r="G869" s="238"/>
      <c r="H869" s="238"/>
      <c r="I869" s="238"/>
      <c r="J869" s="238"/>
      <c r="K869" s="238"/>
      <c r="L869" s="238"/>
      <c r="M869" s="238"/>
      <c r="N869" s="238"/>
      <c r="O869" s="238"/>
      <c r="P869" s="238"/>
      <c r="Q869" s="238"/>
      <c r="R869" s="238"/>
      <c r="S869" s="238"/>
      <c r="T869" s="238"/>
      <c r="U869" s="238"/>
      <c r="V869" s="238"/>
      <c r="W869" s="238"/>
      <c r="X869" s="238"/>
      <c r="Y869" s="238"/>
      <c r="Z869" s="238"/>
      <c r="AA869" s="238"/>
      <c r="AB869" s="238"/>
      <c r="AC869" s="238"/>
      <c r="AD869" s="238"/>
      <c r="AE869" s="238"/>
      <c r="AF869" s="238"/>
      <c r="AG869" s="238"/>
      <c r="AH869" s="238"/>
    </row>
    <row r="870" ht="13.5" customHeight="1">
      <c r="A870" s="238"/>
      <c r="B870" s="238"/>
      <c r="C870" s="238"/>
      <c r="D870" s="238"/>
      <c r="E870" s="84"/>
      <c r="F870" s="84"/>
      <c r="G870" s="238"/>
      <c r="H870" s="238"/>
      <c r="I870" s="238"/>
      <c r="J870" s="238"/>
      <c r="K870" s="238"/>
      <c r="L870" s="238"/>
      <c r="M870" s="238"/>
      <c r="N870" s="238"/>
      <c r="O870" s="238"/>
      <c r="P870" s="238"/>
      <c r="Q870" s="238"/>
      <c r="R870" s="238"/>
      <c r="S870" s="238"/>
      <c r="T870" s="238"/>
      <c r="U870" s="238"/>
      <c r="V870" s="238"/>
      <c r="W870" s="238"/>
      <c r="X870" s="238"/>
      <c r="Y870" s="238"/>
      <c r="Z870" s="238"/>
      <c r="AA870" s="238"/>
      <c r="AB870" s="238"/>
      <c r="AC870" s="238"/>
      <c r="AD870" s="238"/>
      <c r="AE870" s="238"/>
      <c r="AF870" s="238"/>
      <c r="AG870" s="238"/>
      <c r="AH870" s="238"/>
    </row>
    <row r="871" ht="13.5" customHeight="1">
      <c r="A871" s="238"/>
      <c r="B871" s="238"/>
      <c r="C871" s="238"/>
      <c r="D871" s="238"/>
      <c r="E871" s="84"/>
      <c r="F871" s="84"/>
      <c r="G871" s="238"/>
      <c r="H871" s="238"/>
      <c r="I871" s="238"/>
      <c r="J871" s="238"/>
      <c r="K871" s="238"/>
      <c r="L871" s="238"/>
      <c r="M871" s="238"/>
      <c r="N871" s="238"/>
      <c r="O871" s="238"/>
      <c r="P871" s="238"/>
      <c r="Q871" s="238"/>
      <c r="R871" s="238"/>
      <c r="S871" s="238"/>
      <c r="T871" s="238"/>
      <c r="U871" s="238"/>
      <c r="V871" s="238"/>
      <c r="W871" s="238"/>
      <c r="X871" s="238"/>
      <c r="Y871" s="238"/>
      <c r="Z871" s="238"/>
      <c r="AA871" s="238"/>
      <c r="AB871" s="238"/>
      <c r="AC871" s="238"/>
      <c r="AD871" s="238"/>
      <c r="AE871" s="238"/>
      <c r="AF871" s="238"/>
      <c r="AG871" s="238"/>
      <c r="AH871" s="238"/>
    </row>
    <row r="872" ht="13.5" customHeight="1">
      <c r="A872" s="238"/>
      <c r="B872" s="238"/>
      <c r="C872" s="238"/>
      <c r="D872" s="238"/>
      <c r="E872" s="84"/>
      <c r="F872" s="84"/>
      <c r="G872" s="238"/>
      <c r="H872" s="238"/>
      <c r="I872" s="238"/>
      <c r="J872" s="238"/>
      <c r="K872" s="238"/>
      <c r="L872" s="238"/>
      <c r="M872" s="238"/>
      <c r="N872" s="238"/>
      <c r="O872" s="238"/>
      <c r="P872" s="238"/>
      <c r="Q872" s="238"/>
      <c r="R872" s="238"/>
      <c r="S872" s="238"/>
      <c r="T872" s="238"/>
      <c r="U872" s="238"/>
      <c r="V872" s="238"/>
      <c r="W872" s="238"/>
      <c r="X872" s="238"/>
      <c r="Y872" s="238"/>
      <c r="Z872" s="238"/>
      <c r="AA872" s="238"/>
      <c r="AB872" s="238"/>
      <c r="AC872" s="238"/>
      <c r="AD872" s="238"/>
      <c r="AE872" s="238"/>
      <c r="AF872" s="238"/>
      <c r="AG872" s="238"/>
      <c r="AH872" s="238"/>
    </row>
    <row r="873" ht="13.5" customHeight="1">
      <c r="A873" s="238"/>
      <c r="B873" s="238"/>
      <c r="C873" s="238"/>
      <c r="D873" s="238"/>
      <c r="E873" s="84"/>
      <c r="F873" s="84"/>
      <c r="G873" s="238"/>
      <c r="H873" s="238"/>
      <c r="I873" s="238"/>
      <c r="J873" s="238"/>
      <c r="K873" s="238"/>
      <c r="L873" s="238"/>
      <c r="M873" s="238"/>
      <c r="N873" s="238"/>
      <c r="O873" s="238"/>
      <c r="P873" s="238"/>
      <c r="Q873" s="238"/>
      <c r="R873" s="238"/>
      <c r="S873" s="238"/>
      <c r="T873" s="238"/>
      <c r="U873" s="238"/>
      <c r="V873" s="238"/>
      <c r="W873" s="238"/>
      <c r="X873" s="238"/>
      <c r="Y873" s="238"/>
      <c r="Z873" s="238"/>
      <c r="AA873" s="238"/>
      <c r="AB873" s="238"/>
      <c r="AC873" s="238"/>
      <c r="AD873" s="238"/>
      <c r="AE873" s="238"/>
      <c r="AF873" s="238"/>
      <c r="AG873" s="238"/>
      <c r="AH873" s="238"/>
    </row>
    <row r="874" ht="13.5" customHeight="1">
      <c r="A874" s="238"/>
      <c r="B874" s="238"/>
      <c r="C874" s="238"/>
      <c r="D874" s="238"/>
      <c r="E874" s="84"/>
      <c r="F874" s="84"/>
      <c r="G874" s="238"/>
      <c r="H874" s="238"/>
      <c r="I874" s="238"/>
      <c r="J874" s="238"/>
      <c r="K874" s="238"/>
      <c r="L874" s="238"/>
      <c r="M874" s="238"/>
      <c r="N874" s="238"/>
      <c r="O874" s="238"/>
      <c r="P874" s="238"/>
      <c r="Q874" s="238"/>
      <c r="R874" s="238"/>
      <c r="S874" s="238"/>
      <c r="T874" s="238"/>
      <c r="U874" s="238"/>
      <c r="V874" s="238"/>
      <c r="W874" s="238"/>
      <c r="X874" s="238"/>
      <c r="Y874" s="238"/>
      <c r="Z874" s="238"/>
      <c r="AA874" s="238"/>
      <c r="AB874" s="238"/>
      <c r="AC874" s="238"/>
      <c r="AD874" s="238"/>
      <c r="AE874" s="238"/>
      <c r="AF874" s="238"/>
      <c r="AG874" s="238"/>
      <c r="AH874" s="238"/>
    </row>
    <row r="875" ht="13.5" customHeight="1">
      <c r="A875" s="238"/>
      <c r="B875" s="238"/>
      <c r="C875" s="238"/>
      <c r="D875" s="238"/>
      <c r="E875" s="84"/>
      <c r="F875" s="84"/>
      <c r="G875" s="238"/>
      <c r="H875" s="238"/>
      <c r="I875" s="238"/>
      <c r="J875" s="238"/>
      <c r="K875" s="238"/>
      <c r="L875" s="238"/>
      <c r="M875" s="238"/>
      <c r="N875" s="238"/>
      <c r="O875" s="238"/>
      <c r="P875" s="238"/>
      <c r="Q875" s="238"/>
      <c r="R875" s="238"/>
      <c r="S875" s="238"/>
      <c r="T875" s="238"/>
      <c r="U875" s="238"/>
      <c r="V875" s="238"/>
      <c r="W875" s="238"/>
      <c r="X875" s="238"/>
      <c r="Y875" s="238"/>
      <c r="Z875" s="238"/>
      <c r="AA875" s="238"/>
      <c r="AB875" s="238"/>
      <c r="AC875" s="238"/>
      <c r="AD875" s="238"/>
      <c r="AE875" s="238"/>
      <c r="AF875" s="238"/>
      <c r="AG875" s="238"/>
      <c r="AH875" s="238"/>
    </row>
    <row r="876" ht="13.5" customHeight="1">
      <c r="A876" s="238"/>
      <c r="B876" s="238"/>
      <c r="C876" s="238"/>
      <c r="D876" s="238"/>
      <c r="E876" s="84"/>
      <c r="F876" s="84"/>
      <c r="G876" s="238"/>
      <c r="H876" s="238"/>
      <c r="I876" s="238"/>
      <c r="J876" s="238"/>
      <c r="K876" s="238"/>
      <c r="L876" s="238"/>
      <c r="M876" s="238"/>
      <c r="N876" s="238"/>
      <c r="O876" s="238"/>
      <c r="P876" s="238"/>
      <c r="Q876" s="238"/>
      <c r="R876" s="238"/>
      <c r="S876" s="238"/>
      <c r="T876" s="238"/>
      <c r="U876" s="238"/>
      <c r="V876" s="238"/>
      <c r="W876" s="238"/>
      <c r="X876" s="238"/>
      <c r="Y876" s="238"/>
      <c r="Z876" s="238"/>
      <c r="AA876" s="238"/>
      <c r="AB876" s="238"/>
      <c r="AC876" s="238"/>
      <c r="AD876" s="238"/>
      <c r="AE876" s="238"/>
      <c r="AF876" s="238"/>
      <c r="AG876" s="238"/>
      <c r="AH876" s="238"/>
    </row>
    <row r="877" ht="13.5" customHeight="1">
      <c r="A877" s="238"/>
      <c r="B877" s="238"/>
      <c r="C877" s="238"/>
      <c r="D877" s="238"/>
      <c r="E877" s="84"/>
      <c r="F877" s="84"/>
      <c r="G877" s="238"/>
      <c r="H877" s="238"/>
      <c r="I877" s="238"/>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row>
    <row r="878" ht="13.5" customHeight="1">
      <c r="A878" s="238"/>
      <c r="B878" s="238"/>
      <c r="C878" s="238"/>
      <c r="D878" s="238"/>
      <c r="E878" s="84"/>
      <c r="F878" s="84"/>
      <c r="G878" s="238"/>
      <c r="H878" s="238"/>
      <c r="I878" s="238"/>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row>
    <row r="879" ht="13.5" customHeight="1">
      <c r="A879" s="238"/>
      <c r="B879" s="238"/>
      <c r="C879" s="238"/>
      <c r="D879" s="238"/>
      <c r="E879" s="84"/>
      <c r="F879" s="84"/>
      <c r="G879" s="238"/>
      <c r="H879" s="238"/>
      <c r="I879" s="238"/>
      <c r="J879" s="238"/>
      <c r="K879" s="238"/>
      <c r="L879" s="238"/>
      <c r="M879" s="238"/>
      <c r="N879" s="238"/>
      <c r="O879" s="238"/>
      <c r="P879" s="238"/>
      <c r="Q879" s="238"/>
      <c r="R879" s="238"/>
      <c r="S879" s="238"/>
      <c r="T879" s="238"/>
      <c r="U879" s="238"/>
      <c r="V879" s="238"/>
      <c r="W879" s="238"/>
      <c r="X879" s="238"/>
      <c r="Y879" s="238"/>
      <c r="Z879" s="238"/>
      <c r="AA879" s="238"/>
      <c r="AB879" s="238"/>
      <c r="AC879" s="238"/>
      <c r="AD879" s="238"/>
      <c r="AE879" s="238"/>
      <c r="AF879" s="238"/>
      <c r="AG879" s="238"/>
      <c r="AH879" s="238"/>
    </row>
    <row r="880" ht="13.5" customHeight="1">
      <c r="A880" s="238"/>
      <c r="B880" s="238"/>
      <c r="C880" s="238"/>
      <c r="D880" s="238"/>
      <c r="E880" s="84"/>
      <c r="F880" s="84"/>
      <c r="G880" s="238"/>
      <c r="H880" s="238"/>
      <c r="I880" s="238"/>
      <c r="J880" s="238"/>
      <c r="K880" s="238"/>
      <c r="L880" s="238"/>
      <c r="M880" s="238"/>
      <c r="N880" s="238"/>
      <c r="O880" s="238"/>
      <c r="P880" s="238"/>
      <c r="Q880" s="238"/>
      <c r="R880" s="238"/>
      <c r="S880" s="238"/>
      <c r="T880" s="238"/>
      <c r="U880" s="238"/>
      <c r="V880" s="238"/>
      <c r="W880" s="238"/>
      <c r="X880" s="238"/>
      <c r="Y880" s="238"/>
      <c r="Z880" s="238"/>
      <c r="AA880" s="238"/>
      <c r="AB880" s="238"/>
      <c r="AC880" s="238"/>
      <c r="AD880" s="238"/>
      <c r="AE880" s="238"/>
      <c r="AF880" s="238"/>
      <c r="AG880" s="238"/>
      <c r="AH880" s="238"/>
    </row>
    <row r="881" ht="13.5" customHeight="1">
      <c r="A881" s="238"/>
      <c r="B881" s="238"/>
      <c r="C881" s="238"/>
      <c r="D881" s="238"/>
      <c r="E881" s="84"/>
      <c r="F881" s="84"/>
      <c r="G881" s="238"/>
      <c r="H881" s="238"/>
      <c r="I881" s="238"/>
      <c r="J881" s="238"/>
      <c r="K881" s="238"/>
      <c r="L881" s="238"/>
      <c r="M881" s="238"/>
      <c r="N881" s="238"/>
      <c r="O881" s="238"/>
      <c r="P881" s="238"/>
      <c r="Q881" s="238"/>
      <c r="R881" s="238"/>
      <c r="S881" s="238"/>
      <c r="T881" s="238"/>
      <c r="U881" s="238"/>
      <c r="V881" s="238"/>
      <c r="W881" s="238"/>
      <c r="X881" s="238"/>
      <c r="Y881" s="238"/>
      <c r="Z881" s="238"/>
      <c r="AA881" s="238"/>
      <c r="AB881" s="238"/>
      <c r="AC881" s="238"/>
      <c r="AD881" s="238"/>
      <c r="AE881" s="238"/>
      <c r="AF881" s="238"/>
      <c r="AG881" s="238"/>
      <c r="AH881" s="238"/>
    </row>
    <row r="882" ht="13.5" customHeight="1">
      <c r="A882" s="238"/>
      <c r="B882" s="238"/>
      <c r="C882" s="238"/>
      <c r="D882" s="238"/>
      <c r="E882" s="84"/>
      <c r="F882" s="84"/>
      <c r="G882" s="238"/>
      <c r="H882" s="238"/>
      <c r="I882" s="238"/>
      <c r="J882" s="238"/>
      <c r="K882" s="238"/>
      <c r="L882" s="238"/>
      <c r="M882" s="238"/>
      <c r="N882" s="238"/>
      <c r="O882" s="238"/>
      <c r="P882" s="238"/>
      <c r="Q882" s="238"/>
      <c r="R882" s="238"/>
      <c r="S882" s="238"/>
      <c r="T882" s="238"/>
      <c r="U882" s="238"/>
      <c r="V882" s="238"/>
      <c r="W882" s="238"/>
      <c r="X882" s="238"/>
      <c r="Y882" s="238"/>
      <c r="Z882" s="238"/>
      <c r="AA882" s="238"/>
      <c r="AB882" s="238"/>
      <c r="AC882" s="238"/>
      <c r="AD882" s="238"/>
      <c r="AE882" s="238"/>
      <c r="AF882" s="238"/>
      <c r="AG882" s="238"/>
      <c r="AH882" s="238"/>
    </row>
    <row r="883" ht="13.5" customHeight="1">
      <c r="A883" s="238"/>
      <c r="B883" s="238"/>
      <c r="C883" s="238"/>
      <c r="D883" s="238"/>
      <c r="E883" s="84"/>
      <c r="F883" s="84"/>
      <c r="G883" s="238"/>
      <c r="H883" s="238"/>
      <c r="I883" s="238"/>
      <c r="J883" s="238"/>
      <c r="K883" s="238"/>
      <c r="L883" s="238"/>
      <c r="M883" s="238"/>
      <c r="N883" s="238"/>
      <c r="O883" s="238"/>
      <c r="P883" s="238"/>
      <c r="Q883" s="238"/>
      <c r="R883" s="238"/>
      <c r="S883" s="238"/>
      <c r="T883" s="238"/>
      <c r="U883" s="238"/>
      <c r="V883" s="238"/>
      <c r="W883" s="238"/>
      <c r="X883" s="238"/>
      <c r="Y883" s="238"/>
      <c r="Z883" s="238"/>
      <c r="AA883" s="238"/>
      <c r="AB883" s="238"/>
      <c r="AC883" s="238"/>
      <c r="AD883" s="238"/>
      <c r="AE883" s="238"/>
      <c r="AF883" s="238"/>
      <c r="AG883" s="238"/>
      <c r="AH883" s="238"/>
    </row>
    <row r="884" ht="13.5" customHeight="1">
      <c r="A884" s="238"/>
      <c r="B884" s="238"/>
      <c r="C884" s="238"/>
      <c r="D884" s="238"/>
      <c r="E884" s="84"/>
      <c r="F884" s="84"/>
      <c r="G884" s="238"/>
      <c r="H884" s="238"/>
      <c r="I884" s="238"/>
      <c r="J884" s="238"/>
      <c r="K884" s="238"/>
      <c r="L884" s="238"/>
      <c r="M884" s="238"/>
      <c r="N884" s="238"/>
      <c r="O884" s="238"/>
      <c r="P884" s="238"/>
      <c r="Q884" s="238"/>
      <c r="R884" s="238"/>
      <c r="S884" s="238"/>
      <c r="T884" s="238"/>
      <c r="U884" s="238"/>
      <c r="V884" s="238"/>
      <c r="W884" s="238"/>
      <c r="X884" s="238"/>
      <c r="Y884" s="238"/>
      <c r="Z884" s="238"/>
      <c r="AA884" s="238"/>
      <c r="AB884" s="238"/>
      <c r="AC884" s="238"/>
      <c r="AD884" s="238"/>
      <c r="AE884" s="238"/>
      <c r="AF884" s="238"/>
      <c r="AG884" s="238"/>
      <c r="AH884" s="238"/>
    </row>
    <row r="885" ht="13.5" customHeight="1">
      <c r="A885" s="238"/>
      <c r="B885" s="238"/>
      <c r="C885" s="238"/>
      <c r="D885" s="238"/>
      <c r="E885" s="84"/>
      <c r="F885" s="84"/>
      <c r="G885" s="238"/>
      <c r="H885" s="238"/>
      <c r="I885" s="238"/>
      <c r="J885" s="238"/>
      <c r="K885" s="238"/>
      <c r="L885" s="238"/>
      <c r="M885" s="238"/>
      <c r="N885" s="238"/>
      <c r="O885" s="238"/>
      <c r="P885" s="238"/>
      <c r="Q885" s="238"/>
      <c r="R885" s="238"/>
      <c r="S885" s="238"/>
      <c r="T885" s="238"/>
      <c r="U885" s="238"/>
      <c r="V885" s="238"/>
      <c r="W885" s="238"/>
      <c r="X885" s="238"/>
      <c r="Y885" s="238"/>
      <c r="Z885" s="238"/>
      <c r="AA885" s="238"/>
      <c r="AB885" s="238"/>
      <c r="AC885" s="238"/>
      <c r="AD885" s="238"/>
      <c r="AE885" s="238"/>
      <c r="AF885" s="238"/>
      <c r="AG885" s="238"/>
      <c r="AH885" s="238"/>
    </row>
    <row r="886" ht="13.5" customHeight="1">
      <c r="A886" s="238"/>
      <c r="B886" s="238"/>
      <c r="C886" s="238"/>
      <c r="D886" s="238"/>
      <c r="E886" s="84"/>
      <c r="F886" s="84"/>
      <c r="G886" s="238"/>
      <c r="H886" s="238"/>
      <c r="I886" s="238"/>
      <c r="J886" s="238"/>
      <c r="K886" s="238"/>
      <c r="L886" s="238"/>
      <c r="M886" s="238"/>
      <c r="N886" s="238"/>
      <c r="O886" s="238"/>
      <c r="P886" s="238"/>
      <c r="Q886" s="238"/>
      <c r="R886" s="238"/>
      <c r="S886" s="238"/>
      <c r="T886" s="238"/>
      <c r="U886" s="238"/>
      <c r="V886" s="238"/>
      <c r="W886" s="238"/>
      <c r="X886" s="238"/>
      <c r="Y886" s="238"/>
      <c r="Z886" s="238"/>
      <c r="AA886" s="238"/>
      <c r="AB886" s="238"/>
      <c r="AC886" s="238"/>
      <c r="AD886" s="238"/>
      <c r="AE886" s="238"/>
      <c r="AF886" s="238"/>
      <c r="AG886" s="238"/>
      <c r="AH886" s="238"/>
    </row>
    <row r="887" ht="13.5" customHeight="1">
      <c r="A887" s="238"/>
      <c r="B887" s="238"/>
      <c r="C887" s="238"/>
      <c r="D887" s="238"/>
      <c r="E887" s="84"/>
      <c r="F887" s="84"/>
      <c r="G887" s="238"/>
      <c r="H887" s="238"/>
      <c r="I887" s="238"/>
      <c r="J887" s="238"/>
      <c r="K887" s="238"/>
      <c r="L887" s="238"/>
      <c r="M887" s="238"/>
      <c r="N887" s="238"/>
      <c r="O887" s="238"/>
      <c r="P887" s="238"/>
      <c r="Q887" s="238"/>
      <c r="R887" s="238"/>
      <c r="S887" s="238"/>
      <c r="T887" s="238"/>
      <c r="U887" s="238"/>
      <c r="V887" s="238"/>
      <c r="W887" s="238"/>
      <c r="X887" s="238"/>
      <c r="Y887" s="238"/>
      <c r="Z887" s="238"/>
      <c r="AA887" s="238"/>
      <c r="AB887" s="238"/>
      <c r="AC887" s="238"/>
      <c r="AD887" s="238"/>
      <c r="AE887" s="238"/>
      <c r="AF887" s="238"/>
      <c r="AG887" s="238"/>
      <c r="AH887" s="238"/>
    </row>
    <row r="888" ht="13.5" customHeight="1">
      <c r="A888" s="238"/>
      <c r="B888" s="238"/>
      <c r="C888" s="238"/>
      <c r="D888" s="238"/>
      <c r="E888" s="84"/>
      <c r="F888" s="84"/>
      <c r="G888" s="238"/>
      <c r="H888" s="238"/>
      <c r="I888" s="238"/>
      <c r="J888" s="238"/>
      <c r="K888" s="238"/>
      <c r="L888" s="238"/>
      <c r="M888" s="238"/>
      <c r="N888" s="238"/>
      <c r="O888" s="238"/>
      <c r="P888" s="238"/>
      <c r="Q888" s="238"/>
      <c r="R888" s="238"/>
      <c r="S888" s="238"/>
      <c r="T888" s="238"/>
      <c r="U888" s="238"/>
      <c r="V888" s="238"/>
      <c r="W888" s="238"/>
      <c r="X888" s="238"/>
      <c r="Y888" s="238"/>
      <c r="Z888" s="238"/>
      <c r="AA888" s="238"/>
      <c r="AB888" s="238"/>
      <c r="AC888" s="238"/>
      <c r="AD888" s="238"/>
      <c r="AE888" s="238"/>
      <c r="AF888" s="238"/>
      <c r="AG888" s="238"/>
      <c r="AH888" s="238"/>
    </row>
    <row r="889" ht="13.5" customHeight="1">
      <c r="A889" s="238"/>
      <c r="B889" s="238"/>
      <c r="C889" s="238"/>
      <c r="D889" s="238"/>
      <c r="E889" s="84"/>
      <c r="F889" s="84"/>
      <c r="G889" s="238"/>
      <c r="H889" s="238"/>
      <c r="I889" s="238"/>
      <c r="J889" s="238"/>
      <c r="K889" s="238"/>
      <c r="L889" s="238"/>
      <c r="M889" s="238"/>
      <c r="N889" s="238"/>
      <c r="O889" s="238"/>
      <c r="P889" s="238"/>
      <c r="Q889" s="238"/>
      <c r="R889" s="238"/>
      <c r="S889" s="238"/>
      <c r="T889" s="238"/>
      <c r="U889" s="238"/>
      <c r="V889" s="238"/>
      <c r="W889" s="238"/>
      <c r="X889" s="238"/>
      <c r="Y889" s="238"/>
      <c r="Z889" s="238"/>
      <c r="AA889" s="238"/>
      <c r="AB889" s="238"/>
      <c r="AC889" s="238"/>
      <c r="AD889" s="238"/>
      <c r="AE889" s="238"/>
      <c r="AF889" s="238"/>
      <c r="AG889" s="238"/>
      <c r="AH889" s="238"/>
    </row>
    <row r="890" ht="13.5" customHeight="1">
      <c r="A890" s="238"/>
      <c r="B890" s="238"/>
      <c r="C890" s="238"/>
      <c r="D890" s="238"/>
      <c r="E890" s="84"/>
      <c r="F890" s="84"/>
      <c r="G890" s="238"/>
      <c r="H890" s="238"/>
      <c r="I890" s="238"/>
      <c r="J890" s="238"/>
      <c r="K890" s="238"/>
      <c r="L890" s="238"/>
      <c r="M890" s="238"/>
      <c r="N890" s="238"/>
      <c r="O890" s="238"/>
      <c r="P890" s="238"/>
      <c r="Q890" s="238"/>
      <c r="R890" s="238"/>
      <c r="S890" s="238"/>
      <c r="T890" s="238"/>
      <c r="U890" s="238"/>
      <c r="V890" s="238"/>
      <c r="W890" s="238"/>
      <c r="X890" s="238"/>
      <c r="Y890" s="238"/>
      <c r="Z890" s="238"/>
      <c r="AA890" s="238"/>
      <c r="AB890" s="238"/>
      <c r="AC890" s="238"/>
      <c r="AD890" s="238"/>
      <c r="AE890" s="238"/>
      <c r="AF890" s="238"/>
      <c r="AG890" s="238"/>
      <c r="AH890" s="238"/>
    </row>
    <row r="891" ht="13.5" customHeight="1">
      <c r="A891" s="238"/>
      <c r="B891" s="238"/>
      <c r="C891" s="238"/>
      <c r="D891" s="238"/>
      <c r="E891" s="84"/>
      <c r="F891" s="84"/>
      <c r="G891" s="238"/>
      <c r="H891" s="238"/>
      <c r="I891" s="238"/>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row>
    <row r="892" ht="13.5" customHeight="1">
      <c r="A892" s="238"/>
      <c r="B892" s="238"/>
      <c r="C892" s="238"/>
      <c r="D892" s="238"/>
      <c r="E892" s="84"/>
      <c r="F892" s="84"/>
      <c r="G892" s="238"/>
      <c r="H892" s="238"/>
      <c r="I892" s="238"/>
      <c r="J892" s="238"/>
      <c r="K892" s="238"/>
      <c r="L892" s="238"/>
      <c r="M892" s="238"/>
      <c r="N892" s="238"/>
      <c r="O892" s="238"/>
      <c r="P892" s="238"/>
      <c r="Q892" s="238"/>
      <c r="R892" s="238"/>
      <c r="S892" s="238"/>
      <c r="T892" s="238"/>
      <c r="U892" s="238"/>
      <c r="V892" s="238"/>
      <c r="W892" s="238"/>
      <c r="X892" s="238"/>
      <c r="Y892" s="238"/>
      <c r="Z892" s="238"/>
      <c r="AA892" s="238"/>
      <c r="AB892" s="238"/>
      <c r="AC892" s="238"/>
      <c r="AD892" s="238"/>
      <c r="AE892" s="238"/>
      <c r="AF892" s="238"/>
      <c r="AG892" s="238"/>
      <c r="AH892" s="238"/>
    </row>
    <row r="893" ht="13.5" customHeight="1">
      <c r="A893" s="238"/>
      <c r="B893" s="238"/>
      <c r="C893" s="238"/>
      <c r="D893" s="238"/>
      <c r="E893" s="84"/>
      <c r="F893" s="84"/>
      <c r="G893" s="238"/>
      <c r="H893" s="238"/>
      <c r="I893" s="238"/>
      <c r="J893" s="238"/>
      <c r="K893" s="238"/>
      <c r="L893" s="238"/>
      <c r="M893" s="238"/>
      <c r="N893" s="238"/>
      <c r="O893" s="238"/>
      <c r="P893" s="238"/>
      <c r="Q893" s="238"/>
      <c r="R893" s="238"/>
      <c r="S893" s="238"/>
      <c r="T893" s="238"/>
      <c r="U893" s="238"/>
      <c r="V893" s="238"/>
      <c r="W893" s="238"/>
      <c r="X893" s="238"/>
      <c r="Y893" s="238"/>
      <c r="Z893" s="238"/>
      <c r="AA893" s="238"/>
      <c r="AB893" s="238"/>
      <c r="AC893" s="238"/>
      <c r="AD893" s="238"/>
      <c r="AE893" s="238"/>
      <c r="AF893" s="238"/>
      <c r="AG893" s="238"/>
      <c r="AH893" s="238"/>
    </row>
    <row r="894" ht="13.5" customHeight="1">
      <c r="A894" s="238"/>
      <c r="B894" s="238"/>
      <c r="C894" s="238"/>
      <c r="D894" s="238"/>
      <c r="E894" s="84"/>
      <c r="F894" s="84"/>
      <c r="G894" s="238"/>
      <c r="H894" s="238"/>
      <c r="I894" s="238"/>
      <c r="J894" s="238"/>
      <c r="K894" s="238"/>
      <c r="L894" s="238"/>
      <c r="M894" s="238"/>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row>
    <row r="895" ht="13.5" customHeight="1">
      <c r="A895" s="238"/>
      <c r="B895" s="238"/>
      <c r="C895" s="238"/>
      <c r="D895" s="238"/>
      <c r="E895" s="84"/>
      <c r="F895" s="84"/>
      <c r="G895" s="238"/>
      <c r="H895" s="238"/>
      <c r="I895" s="238"/>
      <c r="J895" s="238"/>
      <c r="K895" s="238"/>
      <c r="L895" s="238"/>
      <c r="M895" s="238"/>
      <c r="N895" s="238"/>
      <c r="O895" s="238"/>
      <c r="P895" s="238"/>
      <c r="Q895" s="238"/>
      <c r="R895" s="238"/>
      <c r="S895" s="238"/>
      <c r="T895" s="238"/>
      <c r="U895" s="238"/>
      <c r="V895" s="238"/>
      <c r="W895" s="238"/>
      <c r="X895" s="238"/>
      <c r="Y895" s="238"/>
      <c r="Z895" s="238"/>
      <c r="AA895" s="238"/>
      <c r="AB895" s="238"/>
      <c r="AC895" s="238"/>
      <c r="AD895" s="238"/>
      <c r="AE895" s="238"/>
      <c r="AF895" s="238"/>
      <c r="AG895" s="238"/>
      <c r="AH895" s="238"/>
    </row>
    <row r="896" ht="13.5" customHeight="1">
      <c r="A896" s="238"/>
      <c r="B896" s="238"/>
      <c r="C896" s="238"/>
      <c r="D896" s="238"/>
      <c r="E896" s="84"/>
      <c r="F896" s="84"/>
      <c r="G896" s="238"/>
      <c r="H896" s="238"/>
      <c r="I896" s="238"/>
      <c r="J896" s="238"/>
      <c r="K896" s="238"/>
      <c r="L896" s="238"/>
      <c r="M896" s="238"/>
      <c r="N896" s="238"/>
      <c r="O896" s="238"/>
      <c r="P896" s="238"/>
      <c r="Q896" s="238"/>
      <c r="R896" s="238"/>
      <c r="S896" s="238"/>
      <c r="T896" s="238"/>
      <c r="U896" s="238"/>
      <c r="V896" s="238"/>
      <c r="W896" s="238"/>
      <c r="X896" s="238"/>
      <c r="Y896" s="238"/>
      <c r="Z896" s="238"/>
      <c r="AA896" s="238"/>
      <c r="AB896" s="238"/>
      <c r="AC896" s="238"/>
      <c r="AD896" s="238"/>
      <c r="AE896" s="238"/>
      <c r="AF896" s="238"/>
      <c r="AG896" s="238"/>
      <c r="AH896" s="238"/>
    </row>
    <row r="897" ht="13.5" customHeight="1">
      <c r="A897" s="238"/>
      <c r="B897" s="238"/>
      <c r="C897" s="238"/>
      <c r="D897" s="238"/>
      <c r="E897" s="84"/>
      <c r="F897" s="84"/>
      <c r="G897" s="238"/>
      <c r="H897" s="238"/>
      <c r="I897" s="238"/>
      <c r="J897" s="238"/>
      <c r="K897" s="238"/>
      <c r="L897" s="238"/>
      <c r="M897" s="238"/>
      <c r="N897" s="238"/>
      <c r="O897" s="238"/>
      <c r="P897" s="238"/>
      <c r="Q897" s="238"/>
      <c r="R897" s="238"/>
      <c r="S897" s="238"/>
      <c r="T897" s="238"/>
      <c r="U897" s="238"/>
      <c r="V897" s="238"/>
      <c r="W897" s="238"/>
      <c r="X897" s="238"/>
      <c r="Y897" s="238"/>
      <c r="Z897" s="238"/>
      <c r="AA897" s="238"/>
      <c r="AB897" s="238"/>
      <c r="AC897" s="238"/>
      <c r="AD897" s="238"/>
      <c r="AE897" s="238"/>
      <c r="AF897" s="238"/>
      <c r="AG897" s="238"/>
      <c r="AH897" s="238"/>
    </row>
    <row r="898" ht="13.5" customHeight="1">
      <c r="A898" s="238"/>
      <c r="B898" s="238"/>
      <c r="C898" s="238"/>
      <c r="D898" s="238"/>
      <c r="E898" s="84"/>
      <c r="F898" s="84"/>
      <c r="G898" s="238"/>
      <c r="H898" s="238"/>
      <c r="I898" s="238"/>
      <c r="J898" s="238"/>
      <c r="K898" s="238"/>
      <c r="L898" s="238"/>
      <c r="M898" s="238"/>
      <c r="N898" s="238"/>
      <c r="O898" s="238"/>
      <c r="P898" s="238"/>
      <c r="Q898" s="238"/>
      <c r="R898" s="238"/>
      <c r="S898" s="238"/>
      <c r="T898" s="238"/>
      <c r="U898" s="238"/>
      <c r="V898" s="238"/>
      <c r="W898" s="238"/>
      <c r="X898" s="238"/>
      <c r="Y898" s="238"/>
      <c r="Z898" s="238"/>
      <c r="AA898" s="238"/>
      <c r="AB898" s="238"/>
      <c r="AC898" s="238"/>
      <c r="AD898" s="238"/>
      <c r="AE898" s="238"/>
      <c r="AF898" s="238"/>
      <c r="AG898" s="238"/>
      <c r="AH898" s="238"/>
    </row>
    <row r="899" ht="13.5" customHeight="1">
      <c r="A899" s="238"/>
      <c r="B899" s="238"/>
      <c r="C899" s="238"/>
      <c r="D899" s="238"/>
      <c r="E899" s="84"/>
      <c r="F899" s="84"/>
      <c r="G899" s="238"/>
      <c r="H899" s="238"/>
      <c r="I899" s="238"/>
      <c r="J899" s="238"/>
      <c r="K899" s="238"/>
      <c r="L899" s="238"/>
      <c r="M899" s="238"/>
      <c r="N899" s="238"/>
      <c r="O899" s="238"/>
      <c r="P899" s="238"/>
      <c r="Q899" s="238"/>
      <c r="R899" s="238"/>
      <c r="S899" s="238"/>
      <c r="T899" s="238"/>
      <c r="U899" s="238"/>
      <c r="V899" s="238"/>
      <c r="W899" s="238"/>
      <c r="X899" s="238"/>
      <c r="Y899" s="238"/>
      <c r="Z899" s="238"/>
      <c r="AA899" s="238"/>
      <c r="AB899" s="238"/>
      <c r="AC899" s="238"/>
      <c r="AD899" s="238"/>
      <c r="AE899" s="238"/>
      <c r="AF899" s="238"/>
      <c r="AG899" s="238"/>
      <c r="AH899" s="238"/>
    </row>
    <row r="900" ht="13.5" customHeight="1">
      <c r="A900" s="238"/>
      <c r="B900" s="238"/>
      <c r="C900" s="238"/>
      <c r="D900" s="238"/>
      <c r="E900" s="84"/>
      <c r="F900" s="84"/>
      <c r="G900" s="238"/>
      <c r="H900" s="238"/>
      <c r="I900" s="238"/>
      <c r="J900" s="238"/>
      <c r="K900" s="238"/>
      <c r="L900" s="238"/>
      <c r="M900" s="238"/>
      <c r="N900" s="238"/>
      <c r="O900" s="238"/>
      <c r="P900" s="238"/>
      <c r="Q900" s="238"/>
      <c r="R900" s="238"/>
      <c r="S900" s="238"/>
      <c r="T900" s="238"/>
      <c r="U900" s="238"/>
      <c r="V900" s="238"/>
      <c r="W900" s="238"/>
      <c r="X900" s="238"/>
      <c r="Y900" s="238"/>
      <c r="Z900" s="238"/>
      <c r="AA900" s="238"/>
      <c r="AB900" s="238"/>
      <c r="AC900" s="238"/>
      <c r="AD900" s="238"/>
      <c r="AE900" s="238"/>
      <c r="AF900" s="238"/>
      <c r="AG900" s="238"/>
      <c r="AH900" s="238"/>
    </row>
    <row r="901" ht="13.5" customHeight="1">
      <c r="A901" s="238"/>
      <c r="B901" s="238"/>
      <c r="C901" s="238"/>
      <c r="D901" s="238"/>
      <c r="E901" s="84"/>
      <c r="F901" s="84"/>
      <c r="G901" s="238"/>
      <c r="H901" s="238"/>
      <c r="I901" s="238"/>
      <c r="J901" s="238"/>
      <c r="K901" s="238"/>
      <c r="L901" s="238"/>
      <c r="M901" s="238"/>
      <c r="N901" s="238"/>
      <c r="O901" s="238"/>
      <c r="P901" s="238"/>
      <c r="Q901" s="238"/>
      <c r="R901" s="238"/>
      <c r="S901" s="238"/>
      <c r="T901" s="238"/>
      <c r="U901" s="238"/>
      <c r="V901" s="238"/>
      <c r="W901" s="238"/>
      <c r="X901" s="238"/>
      <c r="Y901" s="238"/>
      <c r="Z901" s="238"/>
      <c r="AA901" s="238"/>
      <c r="AB901" s="238"/>
      <c r="AC901" s="238"/>
      <c r="AD901" s="238"/>
      <c r="AE901" s="238"/>
      <c r="AF901" s="238"/>
      <c r="AG901" s="238"/>
      <c r="AH901" s="238"/>
    </row>
    <row r="902" ht="13.5" customHeight="1">
      <c r="A902" s="238"/>
      <c r="B902" s="238"/>
      <c r="C902" s="238"/>
      <c r="D902" s="238"/>
      <c r="E902" s="84"/>
      <c r="F902" s="84"/>
      <c r="G902" s="238"/>
      <c r="H902" s="238"/>
      <c r="I902" s="238"/>
      <c r="J902" s="238"/>
      <c r="K902" s="238"/>
      <c r="L902" s="238"/>
      <c r="M902" s="238"/>
      <c r="N902" s="238"/>
      <c r="O902" s="238"/>
      <c r="P902" s="238"/>
      <c r="Q902" s="238"/>
      <c r="R902" s="238"/>
      <c r="S902" s="238"/>
      <c r="T902" s="238"/>
      <c r="U902" s="238"/>
      <c r="V902" s="238"/>
      <c r="W902" s="238"/>
      <c r="X902" s="238"/>
      <c r="Y902" s="238"/>
      <c r="Z902" s="238"/>
      <c r="AA902" s="238"/>
      <c r="AB902" s="238"/>
      <c r="AC902" s="238"/>
      <c r="AD902" s="238"/>
      <c r="AE902" s="238"/>
      <c r="AF902" s="238"/>
      <c r="AG902" s="238"/>
      <c r="AH902" s="238"/>
    </row>
    <row r="903" ht="13.5" customHeight="1">
      <c r="A903" s="238"/>
      <c r="B903" s="238"/>
      <c r="C903" s="238"/>
      <c r="D903" s="238"/>
      <c r="E903" s="84"/>
      <c r="F903" s="84"/>
      <c r="G903" s="238"/>
      <c r="H903" s="238"/>
      <c r="I903" s="238"/>
      <c r="J903" s="238"/>
      <c r="K903" s="238"/>
      <c r="L903" s="238"/>
      <c r="M903" s="238"/>
      <c r="N903" s="238"/>
      <c r="O903" s="238"/>
      <c r="P903" s="238"/>
      <c r="Q903" s="238"/>
      <c r="R903" s="238"/>
      <c r="S903" s="238"/>
      <c r="T903" s="238"/>
      <c r="U903" s="238"/>
      <c r="V903" s="238"/>
      <c r="W903" s="238"/>
      <c r="X903" s="238"/>
      <c r="Y903" s="238"/>
      <c r="Z903" s="238"/>
      <c r="AA903" s="238"/>
      <c r="AB903" s="238"/>
      <c r="AC903" s="238"/>
      <c r="AD903" s="238"/>
      <c r="AE903" s="238"/>
      <c r="AF903" s="238"/>
      <c r="AG903" s="238"/>
      <c r="AH903" s="238"/>
    </row>
    <row r="904" ht="13.5" customHeight="1">
      <c r="A904" s="238"/>
      <c r="B904" s="238"/>
      <c r="C904" s="238"/>
      <c r="D904" s="238"/>
      <c r="E904" s="84"/>
      <c r="F904" s="84"/>
      <c r="G904" s="238"/>
      <c r="H904" s="238"/>
      <c r="I904" s="238"/>
      <c r="J904" s="238"/>
      <c r="K904" s="238"/>
      <c r="L904" s="238"/>
      <c r="M904" s="238"/>
      <c r="N904" s="238"/>
      <c r="O904" s="238"/>
      <c r="P904" s="238"/>
      <c r="Q904" s="238"/>
      <c r="R904" s="238"/>
      <c r="S904" s="238"/>
      <c r="T904" s="238"/>
      <c r="U904" s="238"/>
      <c r="V904" s="238"/>
      <c r="W904" s="238"/>
      <c r="X904" s="238"/>
      <c r="Y904" s="238"/>
      <c r="Z904" s="238"/>
      <c r="AA904" s="238"/>
      <c r="AB904" s="238"/>
      <c r="AC904" s="238"/>
      <c r="AD904" s="238"/>
      <c r="AE904" s="238"/>
      <c r="AF904" s="238"/>
      <c r="AG904" s="238"/>
      <c r="AH904" s="238"/>
    </row>
    <row r="905" ht="13.5" customHeight="1">
      <c r="A905" s="238"/>
      <c r="B905" s="238"/>
      <c r="C905" s="238"/>
      <c r="D905" s="238"/>
      <c r="E905" s="84"/>
      <c r="F905" s="84"/>
      <c r="G905" s="238"/>
      <c r="H905" s="238"/>
      <c r="I905" s="238"/>
      <c r="J905" s="238"/>
      <c r="K905" s="238"/>
      <c r="L905" s="238"/>
      <c r="M905" s="238"/>
      <c r="N905" s="238"/>
      <c r="O905" s="238"/>
      <c r="P905" s="238"/>
      <c r="Q905" s="238"/>
      <c r="R905" s="238"/>
      <c r="S905" s="238"/>
      <c r="T905" s="238"/>
      <c r="U905" s="238"/>
      <c r="V905" s="238"/>
      <c r="W905" s="238"/>
      <c r="X905" s="238"/>
      <c r="Y905" s="238"/>
      <c r="Z905" s="238"/>
      <c r="AA905" s="238"/>
      <c r="AB905" s="238"/>
      <c r="AC905" s="238"/>
      <c r="AD905" s="238"/>
      <c r="AE905" s="238"/>
      <c r="AF905" s="238"/>
      <c r="AG905" s="238"/>
      <c r="AH905" s="238"/>
    </row>
    <row r="906" ht="13.5" customHeight="1">
      <c r="A906" s="238"/>
      <c r="B906" s="238"/>
      <c r="C906" s="238"/>
      <c r="D906" s="238"/>
      <c r="E906" s="84"/>
      <c r="F906" s="84"/>
      <c r="G906" s="238"/>
      <c r="H906" s="238"/>
      <c r="I906" s="238"/>
      <c r="J906" s="238"/>
      <c r="K906" s="238"/>
      <c r="L906" s="238"/>
      <c r="M906" s="238"/>
      <c r="N906" s="238"/>
      <c r="O906" s="238"/>
      <c r="P906" s="238"/>
      <c r="Q906" s="238"/>
      <c r="R906" s="238"/>
      <c r="S906" s="238"/>
      <c r="T906" s="238"/>
      <c r="U906" s="238"/>
      <c r="V906" s="238"/>
      <c r="W906" s="238"/>
      <c r="X906" s="238"/>
      <c r="Y906" s="238"/>
      <c r="Z906" s="238"/>
      <c r="AA906" s="238"/>
      <c r="AB906" s="238"/>
      <c r="AC906" s="238"/>
      <c r="AD906" s="238"/>
      <c r="AE906" s="238"/>
      <c r="AF906" s="238"/>
      <c r="AG906" s="238"/>
      <c r="AH906" s="238"/>
    </row>
    <row r="907" ht="13.5" customHeight="1">
      <c r="A907" s="238"/>
      <c r="B907" s="238"/>
      <c r="C907" s="238"/>
      <c r="D907" s="238"/>
      <c r="E907" s="84"/>
      <c r="F907" s="84"/>
      <c r="G907" s="238"/>
      <c r="H907" s="238"/>
      <c r="I907" s="238"/>
      <c r="J907" s="238"/>
      <c r="K907" s="238"/>
      <c r="L907" s="238"/>
      <c r="M907" s="238"/>
      <c r="N907" s="238"/>
      <c r="O907" s="238"/>
      <c r="P907" s="238"/>
      <c r="Q907" s="238"/>
      <c r="R907" s="238"/>
      <c r="S907" s="238"/>
      <c r="T907" s="238"/>
      <c r="U907" s="238"/>
      <c r="V907" s="238"/>
      <c r="W907" s="238"/>
      <c r="X907" s="238"/>
      <c r="Y907" s="238"/>
      <c r="Z907" s="238"/>
      <c r="AA907" s="238"/>
      <c r="AB907" s="238"/>
      <c r="AC907" s="238"/>
      <c r="AD907" s="238"/>
      <c r="AE907" s="238"/>
      <c r="AF907" s="238"/>
      <c r="AG907" s="238"/>
      <c r="AH907" s="238"/>
    </row>
    <row r="908" ht="13.5" customHeight="1">
      <c r="A908" s="238"/>
      <c r="B908" s="238"/>
      <c r="C908" s="238"/>
      <c r="D908" s="238"/>
      <c r="E908" s="84"/>
      <c r="F908" s="84"/>
      <c r="G908" s="238"/>
      <c r="H908" s="238"/>
      <c r="I908" s="238"/>
      <c r="J908" s="238"/>
      <c r="K908" s="238"/>
      <c r="L908" s="238"/>
      <c r="M908" s="238"/>
      <c r="N908" s="238"/>
      <c r="O908" s="238"/>
      <c r="P908" s="238"/>
      <c r="Q908" s="238"/>
      <c r="R908" s="238"/>
      <c r="S908" s="238"/>
      <c r="T908" s="238"/>
      <c r="U908" s="238"/>
      <c r="V908" s="238"/>
      <c r="W908" s="238"/>
      <c r="X908" s="238"/>
      <c r="Y908" s="238"/>
      <c r="Z908" s="238"/>
      <c r="AA908" s="238"/>
      <c r="AB908" s="238"/>
      <c r="AC908" s="238"/>
      <c r="AD908" s="238"/>
      <c r="AE908" s="238"/>
      <c r="AF908" s="238"/>
      <c r="AG908" s="238"/>
      <c r="AH908" s="238"/>
    </row>
    <row r="909" ht="13.5" customHeight="1">
      <c r="A909" s="238"/>
      <c r="B909" s="238"/>
      <c r="C909" s="238"/>
      <c r="D909" s="238"/>
      <c r="E909" s="84"/>
      <c r="F909" s="84"/>
      <c r="G909" s="238"/>
      <c r="H909" s="238"/>
      <c r="I909" s="238"/>
      <c r="J909" s="238"/>
      <c r="K909" s="238"/>
      <c r="L909" s="238"/>
      <c r="M909" s="238"/>
      <c r="N909" s="238"/>
      <c r="O909" s="238"/>
      <c r="P909" s="238"/>
      <c r="Q909" s="238"/>
      <c r="R909" s="238"/>
      <c r="S909" s="238"/>
      <c r="T909" s="238"/>
      <c r="U909" s="238"/>
      <c r="V909" s="238"/>
      <c r="W909" s="238"/>
      <c r="X909" s="238"/>
      <c r="Y909" s="238"/>
      <c r="Z909" s="238"/>
      <c r="AA909" s="238"/>
      <c r="AB909" s="238"/>
      <c r="AC909" s="238"/>
      <c r="AD909" s="238"/>
      <c r="AE909" s="238"/>
      <c r="AF909" s="238"/>
      <c r="AG909" s="238"/>
      <c r="AH909" s="238"/>
    </row>
    <row r="910" ht="13.5" customHeight="1">
      <c r="A910" s="238"/>
      <c r="B910" s="238"/>
      <c r="C910" s="238"/>
      <c r="D910" s="238"/>
      <c r="E910" s="84"/>
      <c r="F910" s="84"/>
      <c r="G910" s="238"/>
      <c r="H910" s="238"/>
      <c r="I910" s="238"/>
      <c r="J910" s="238"/>
      <c r="K910" s="238"/>
      <c r="L910" s="238"/>
      <c r="M910" s="238"/>
      <c r="N910" s="238"/>
      <c r="O910" s="238"/>
      <c r="P910" s="238"/>
      <c r="Q910" s="238"/>
      <c r="R910" s="238"/>
      <c r="S910" s="238"/>
      <c r="T910" s="238"/>
      <c r="U910" s="238"/>
      <c r="V910" s="238"/>
      <c r="W910" s="238"/>
      <c r="X910" s="238"/>
      <c r="Y910" s="238"/>
      <c r="Z910" s="238"/>
      <c r="AA910" s="238"/>
      <c r="AB910" s="238"/>
      <c r="AC910" s="238"/>
      <c r="AD910" s="238"/>
      <c r="AE910" s="238"/>
      <c r="AF910" s="238"/>
      <c r="AG910" s="238"/>
      <c r="AH910" s="238"/>
    </row>
    <row r="911" ht="13.5" customHeight="1">
      <c r="A911" s="238"/>
      <c r="B911" s="238"/>
      <c r="C911" s="238"/>
      <c r="D911" s="238"/>
      <c r="E911" s="84"/>
      <c r="F911" s="84"/>
      <c r="G911" s="238"/>
      <c r="H911" s="238"/>
      <c r="I911" s="238"/>
      <c r="J911" s="238"/>
      <c r="K911" s="238"/>
      <c r="L911" s="238"/>
      <c r="M911" s="238"/>
      <c r="N911" s="238"/>
      <c r="O911" s="238"/>
      <c r="P911" s="238"/>
      <c r="Q911" s="238"/>
      <c r="R911" s="238"/>
      <c r="S911" s="238"/>
      <c r="T911" s="238"/>
      <c r="U911" s="238"/>
      <c r="V911" s="238"/>
      <c r="W911" s="238"/>
      <c r="X911" s="238"/>
      <c r="Y911" s="238"/>
      <c r="Z911" s="238"/>
      <c r="AA911" s="238"/>
      <c r="AB911" s="238"/>
      <c r="AC911" s="238"/>
      <c r="AD911" s="238"/>
      <c r="AE911" s="238"/>
      <c r="AF911" s="238"/>
      <c r="AG911" s="238"/>
      <c r="AH911" s="238"/>
    </row>
    <row r="912" ht="13.5" customHeight="1">
      <c r="A912" s="238"/>
      <c r="B912" s="238"/>
      <c r="C912" s="238"/>
      <c r="D912" s="238"/>
      <c r="E912" s="84"/>
      <c r="F912" s="84"/>
      <c r="G912" s="238"/>
      <c r="H912" s="238"/>
      <c r="I912" s="238"/>
      <c r="J912" s="238"/>
      <c r="K912" s="238"/>
      <c r="L912" s="238"/>
      <c r="M912" s="238"/>
      <c r="N912" s="238"/>
      <c r="O912" s="238"/>
      <c r="P912" s="238"/>
      <c r="Q912" s="238"/>
      <c r="R912" s="238"/>
      <c r="S912" s="238"/>
      <c r="T912" s="238"/>
      <c r="U912" s="238"/>
      <c r="V912" s="238"/>
      <c r="W912" s="238"/>
      <c r="X912" s="238"/>
      <c r="Y912" s="238"/>
      <c r="Z912" s="238"/>
      <c r="AA912" s="238"/>
      <c r="AB912" s="238"/>
      <c r="AC912" s="238"/>
      <c r="AD912" s="238"/>
      <c r="AE912" s="238"/>
      <c r="AF912" s="238"/>
      <c r="AG912" s="238"/>
      <c r="AH912" s="238"/>
    </row>
    <row r="913" ht="13.5" customHeight="1">
      <c r="A913" s="238"/>
      <c r="B913" s="238"/>
      <c r="C913" s="238"/>
      <c r="D913" s="238"/>
      <c r="E913" s="84"/>
      <c r="F913" s="84"/>
      <c r="G913" s="238"/>
      <c r="H913" s="238"/>
      <c r="I913" s="238"/>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row>
    <row r="914" ht="13.5" customHeight="1">
      <c r="A914" s="238"/>
      <c r="B914" s="238"/>
      <c r="C914" s="238"/>
      <c r="D914" s="238"/>
      <c r="E914" s="84"/>
      <c r="F914" s="84"/>
      <c r="G914" s="238"/>
      <c r="H914" s="238"/>
      <c r="I914" s="238"/>
      <c r="J914" s="238"/>
      <c r="K914" s="238"/>
      <c r="L914" s="238"/>
      <c r="M914" s="238"/>
      <c r="N914" s="238"/>
      <c r="O914" s="238"/>
      <c r="P914" s="238"/>
      <c r="Q914" s="238"/>
      <c r="R914" s="238"/>
      <c r="S914" s="238"/>
      <c r="T914" s="238"/>
      <c r="U914" s="238"/>
      <c r="V914" s="238"/>
      <c r="W914" s="238"/>
      <c r="X914" s="238"/>
      <c r="Y914" s="238"/>
      <c r="Z914" s="238"/>
      <c r="AA914" s="238"/>
      <c r="AB914" s="238"/>
      <c r="AC914" s="238"/>
      <c r="AD914" s="238"/>
      <c r="AE914" s="238"/>
      <c r="AF914" s="238"/>
      <c r="AG914" s="238"/>
      <c r="AH914" s="238"/>
    </row>
    <row r="915" ht="13.5" customHeight="1">
      <c r="A915" s="238"/>
      <c r="B915" s="238"/>
      <c r="C915" s="238"/>
      <c r="D915" s="238"/>
      <c r="E915" s="84"/>
      <c r="F915" s="84"/>
      <c r="G915" s="238"/>
      <c r="H915" s="238"/>
      <c r="I915" s="238"/>
      <c r="J915" s="238"/>
      <c r="K915" s="238"/>
      <c r="L915" s="238"/>
      <c r="M915" s="238"/>
      <c r="N915" s="238"/>
      <c r="O915" s="238"/>
      <c r="P915" s="238"/>
      <c r="Q915" s="238"/>
      <c r="R915" s="238"/>
      <c r="S915" s="238"/>
      <c r="T915" s="238"/>
      <c r="U915" s="238"/>
      <c r="V915" s="238"/>
      <c r="W915" s="238"/>
      <c r="X915" s="238"/>
      <c r="Y915" s="238"/>
      <c r="Z915" s="238"/>
      <c r="AA915" s="238"/>
      <c r="AB915" s="238"/>
      <c r="AC915" s="238"/>
      <c r="AD915" s="238"/>
      <c r="AE915" s="238"/>
      <c r="AF915" s="238"/>
      <c r="AG915" s="238"/>
      <c r="AH915" s="238"/>
    </row>
    <row r="916" ht="13.5" customHeight="1">
      <c r="A916" s="238"/>
      <c r="B916" s="238"/>
      <c r="C916" s="238"/>
      <c r="D916" s="238"/>
      <c r="E916" s="84"/>
      <c r="F916" s="84"/>
      <c r="G916" s="238"/>
      <c r="H916" s="238"/>
      <c r="I916" s="238"/>
      <c r="J916" s="238"/>
      <c r="K916" s="238"/>
      <c r="L916" s="238"/>
      <c r="M916" s="238"/>
      <c r="N916" s="238"/>
      <c r="O916" s="238"/>
      <c r="P916" s="238"/>
      <c r="Q916" s="238"/>
      <c r="R916" s="238"/>
      <c r="S916" s="238"/>
      <c r="T916" s="238"/>
      <c r="U916" s="238"/>
      <c r="V916" s="238"/>
      <c r="W916" s="238"/>
      <c r="X916" s="238"/>
      <c r="Y916" s="238"/>
      <c r="Z916" s="238"/>
      <c r="AA916" s="238"/>
      <c r="AB916" s="238"/>
      <c r="AC916" s="238"/>
      <c r="AD916" s="238"/>
      <c r="AE916" s="238"/>
      <c r="AF916" s="238"/>
      <c r="AG916" s="238"/>
      <c r="AH916" s="238"/>
    </row>
    <row r="917" ht="13.5" customHeight="1">
      <c r="A917" s="238"/>
      <c r="B917" s="238"/>
      <c r="C917" s="238"/>
      <c r="D917" s="238"/>
      <c r="E917" s="84"/>
      <c r="F917" s="84"/>
      <c r="G917" s="238"/>
      <c r="H917" s="238"/>
      <c r="I917" s="238"/>
      <c r="J917" s="238"/>
      <c r="K917" s="238"/>
      <c r="L917" s="238"/>
      <c r="M917" s="238"/>
      <c r="N917" s="238"/>
      <c r="O917" s="238"/>
      <c r="P917" s="238"/>
      <c r="Q917" s="238"/>
      <c r="R917" s="238"/>
      <c r="S917" s="238"/>
      <c r="T917" s="238"/>
      <c r="U917" s="238"/>
      <c r="V917" s="238"/>
      <c r="W917" s="238"/>
      <c r="X917" s="238"/>
      <c r="Y917" s="238"/>
      <c r="Z917" s="238"/>
      <c r="AA917" s="238"/>
      <c r="AB917" s="238"/>
      <c r="AC917" s="238"/>
      <c r="AD917" s="238"/>
      <c r="AE917" s="238"/>
      <c r="AF917" s="238"/>
      <c r="AG917" s="238"/>
      <c r="AH917" s="238"/>
    </row>
    <row r="918" ht="13.5" customHeight="1">
      <c r="A918" s="238"/>
      <c r="B918" s="238"/>
      <c r="C918" s="238"/>
      <c r="D918" s="238"/>
      <c r="E918" s="84"/>
      <c r="F918" s="84"/>
      <c r="G918" s="238"/>
      <c r="H918" s="238"/>
      <c r="I918" s="238"/>
      <c r="J918" s="238"/>
      <c r="K918" s="238"/>
      <c r="L918" s="238"/>
      <c r="M918" s="238"/>
      <c r="N918" s="238"/>
      <c r="O918" s="238"/>
      <c r="P918" s="238"/>
      <c r="Q918" s="238"/>
      <c r="R918" s="238"/>
      <c r="S918" s="238"/>
      <c r="T918" s="238"/>
      <c r="U918" s="238"/>
      <c r="V918" s="238"/>
      <c r="W918" s="238"/>
      <c r="X918" s="238"/>
      <c r="Y918" s="238"/>
      <c r="Z918" s="238"/>
      <c r="AA918" s="238"/>
      <c r="AB918" s="238"/>
      <c r="AC918" s="238"/>
      <c r="AD918" s="238"/>
      <c r="AE918" s="238"/>
      <c r="AF918" s="238"/>
      <c r="AG918" s="238"/>
      <c r="AH918" s="238"/>
    </row>
    <row r="919" ht="13.5" customHeight="1">
      <c r="A919" s="238"/>
      <c r="B919" s="238"/>
      <c r="C919" s="238"/>
      <c r="D919" s="238"/>
      <c r="E919" s="84"/>
      <c r="F919" s="84"/>
      <c r="G919" s="238"/>
      <c r="H919" s="238"/>
      <c r="I919" s="238"/>
      <c r="J919" s="238"/>
      <c r="K919" s="238"/>
      <c r="L919" s="238"/>
      <c r="M919" s="238"/>
      <c r="N919" s="238"/>
      <c r="O919" s="238"/>
      <c r="P919" s="238"/>
      <c r="Q919" s="238"/>
      <c r="R919" s="238"/>
      <c r="S919" s="238"/>
      <c r="T919" s="238"/>
      <c r="U919" s="238"/>
      <c r="V919" s="238"/>
      <c r="W919" s="238"/>
      <c r="X919" s="238"/>
      <c r="Y919" s="238"/>
      <c r="Z919" s="238"/>
      <c r="AA919" s="238"/>
      <c r="AB919" s="238"/>
      <c r="AC919" s="238"/>
      <c r="AD919" s="238"/>
      <c r="AE919" s="238"/>
      <c r="AF919" s="238"/>
      <c r="AG919" s="238"/>
      <c r="AH919" s="238"/>
    </row>
    <row r="920" ht="15.0" customHeight="1">
      <c r="A920" s="238"/>
      <c r="B920" s="238"/>
      <c r="C920" s="238"/>
      <c r="D920" s="238"/>
      <c r="E920" s="84"/>
      <c r="F920" s="84"/>
      <c r="G920" s="238"/>
      <c r="H920" s="238"/>
      <c r="I920" s="238"/>
      <c r="J920" s="238"/>
      <c r="K920" s="238"/>
      <c r="L920" s="238"/>
      <c r="M920" s="238"/>
      <c r="N920" s="238"/>
      <c r="O920" s="238"/>
      <c r="P920" s="238"/>
      <c r="Q920" s="238"/>
      <c r="R920" s="238"/>
      <c r="S920" s="238"/>
      <c r="T920" s="238"/>
      <c r="U920" s="238"/>
      <c r="V920" s="238"/>
      <c r="W920" s="238"/>
      <c r="X920" s="238"/>
      <c r="Y920" s="238"/>
      <c r="Z920" s="238"/>
      <c r="AA920" s="238"/>
      <c r="AB920" s="238"/>
      <c r="AC920" s="238"/>
    </row>
  </sheetData>
  <mergeCells count="148">
    <mergeCell ref="A1:D4"/>
    <mergeCell ref="E1:W2"/>
    <mergeCell ref="X1:AA1"/>
    <mergeCell ref="X2:AA2"/>
    <mergeCell ref="E3:W4"/>
    <mergeCell ref="X3:AA3"/>
    <mergeCell ref="X4:AA4"/>
    <mergeCell ref="E10:E13"/>
    <mergeCell ref="F10:G11"/>
    <mergeCell ref="F12:F13"/>
    <mergeCell ref="G12:G13"/>
    <mergeCell ref="H10:H13"/>
    <mergeCell ref="I10:K11"/>
    <mergeCell ref="I12:I13"/>
    <mergeCell ref="J12:J13"/>
    <mergeCell ref="K12:K13"/>
    <mergeCell ref="T10:V11"/>
    <mergeCell ref="W10:AA11"/>
    <mergeCell ref="AB10:AH11"/>
    <mergeCell ref="L12:L13"/>
    <mergeCell ref="M12:M13"/>
    <mergeCell ref="N12:N13"/>
    <mergeCell ref="O12:O13"/>
    <mergeCell ref="AG12:AG13"/>
    <mergeCell ref="AH12:AH13"/>
    <mergeCell ref="P12:P13"/>
    <mergeCell ref="Q12:Q13"/>
    <mergeCell ref="AB12:AB13"/>
    <mergeCell ref="AC12:AC13"/>
    <mergeCell ref="AD12:AD13"/>
    <mergeCell ref="AE12:AE13"/>
    <mergeCell ref="AF12:AF13"/>
    <mergeCell ref="L10:R11"/>
    <mergeCell ref="S10:S11"/>
    <mergeCell ref="T12:T13"/>
    <mergeCell ref="U12:U13"/>
    <mergeCell ref="V12:V13"/>
    <mergeCell ref="W12:W13"/>
    <mergeCell ref="X12:X13"/>
    <mergeCell ref="Y12:Y13"/>
    <mergeCell ref="Z12:Z13"/>
    <mergeCell ref="AA12:AA13"/>
    <mergeCell ref="A7:C7"/>
    <mergeCell ref="A8:C8"/>
    <mergeCell ref="V8:AA8"/>
    <mergeCell ref="A10:A13"/>
    <mergeCell ref="B10:B13"/>
    <mergeCell ref="C10:C13"/>
    <mergeCell ref="D10:D13"/>
    <mergeCell ref="C22:C23"/>
    <mergeCell ref="C24:C30"/>
    <mergeCell ref="C14:C21"/>
    <mergeCell ref="C31:C38"/>
    <mergeCell ref="R12:R13"/>
    <mergeCell ref="S12:S13"/>
    <mergeCell ref="A14:A46"/>
    <mergeCell ref="B14:B46"/>
    <mergeCell ref="D14:D21"/>
    <mergeCell ref="D22:D23"/>
    <mergeCell ref="D24:D30"/>
    <mergeCell ref="D31:D38"/>
    <mergeCell ref="C39:C46"/>
    <mergeCell ref="D39:D46"/>
    <mergeCell ref="A47:A50"/>
    <mergeCell ref="B47:C50"/>
    <mergeCell ref="D47:D50"/>
    <mergeCell ref="B52:H52"/>
    <mergeCell ref="D55:E55"/>
    <mergeCell ref="F55:H55"/>
    <mergeCell ref="B53:C53"/>
    <mergeCell ref="D53:E53"/>
    <mergeCell ref="F53:H53"/>
    <mergeCell ref="B54:C54"/>
    <mergeCell ref="D54:E54"/>
    <mergeCell ref="F54:H54"/>
    <mergeCell ref="B55:C55"/>
    <mergeCell ref="D58:E58"/>
    <mergeCell ref="F58:H58"/>
    <mergeCell ref="B56:C56"/>
    <mergeCell ref="D56:E56"/>
    <mergeCell ref="F56:H56"/>
    <mergeCell ref="B57:C57"/>
    <mergeCell ref="D57:E57"/>
    <mergeCell ref="F57:H57"/>
    <mergeCell ref="B58:C58"/>
    <mergeCell ref="D70:E70"/>
    <mergeCell ref="F70:H70"/>
    <mergeCell ref="B68:C68"/>
    <mergeCell ref="D68:E68"/>
    <mergeCell ref="F68:H68"/>
    <mergeCell ref="B69:C69"/>
    <mergeCell ref="D69:E69"/>
    <mergeCell ref="F69:H69"/>
    <mergeCell ref="B70:C70"/>
    <mergeCell ref="D73:E73"/>
    <mergeCell ref="F73:H73"/>
    <mergeCell ref="B71:C71"/>
    <mergeCell ref="D71:E71"/>
    <mergeCell ref="F71:H71"/>
    <mergeCell ref="B72:C72"/>
    <mergeCell ref="D72:E72"/>
    <mergeCell ref="F72:H72"/>
    <mergeCell ref="B73:C73"/>
    <mergeCell ref="D76:E76"/>
    <mergeCell ref="F76:H76"/>
    <mergeCell ref="B74:C74"/>
    <mergeCell ref="D74:E74"/>
    <mergeCell ref="F74:H74"/>
    <mergeCell ref="B75:C75"/>
    <mergeCell ref="D75:E75"/>
    <mergeCell ref="F75:H75"/>
    <mergeCell ref="B76:C76"/>
    <mergeCell ref="D61:E61"/>
    <mergeCell ref="F61:H61"/>
    <mergeCell ref="B59:C59"/>
    <mergeCell ref="D59:E59"/>
    <mergeCell ref="F59:H59"/>
    <mergeCell ref="B60:C60"/>
    <mergeCell ref="D60:E60"/>
    <mergeCell ref="F60:H60"/>
    <mergeCell ref="B61:C61"/>
    <mergeCell ref="D64:E64"/>
    <mergeCell ref="F64:H64"/>
    <mergeCell ref="B62:C62"/>
    <mergeCell ref="D62:E62"/>
    <mergeCell ref="F62:H62"/>
    <mergeCell ref="B63:C63"/>
    <mergeCell ref="D63:E63"/>
    <mergeCell ref="F63:H63"/>
    <mergeCell ref="B64:C64"/>
    <mergeCell ref="D67:E67"/>
    <mergeCell ref="F67:H67"/>
    <mergeCell ref="B65:C65"/>
    <mergeCell ref="D65:E65"/>
    <mergeCell ref="F65:H65"/>
    <mergeCell ref="B66:C66"/>
    <mergeCell ref="D66:E66"/>
    <mergeCell ref="F66:H66"/>
    <mergeCell ref="B67:C67"/>
    <mergeCell ref="F79:H79"/>
    <mergeCell ref="D79:E79"/>
    <mergeCell ref="B77:C77"/>
    <mergeCell ref="D77:E77"/>
    <mergeCell ref="F77:H77"/>
    <mergeCell ref="B78:C78"/>
    <mergeCell ref="D78:E78"/>
    <mergeCell ref="F78:H78"/>
    <mergeCell ref="B79:C79"/>
  </mergeCells>
  <conditionalFormatting sqref="R14:R19 R21:R28 R30:R35 R38:R43 R46">
    <cfRule type="containsText" dxfId="0" priority="1" operator="containsText" text="lV">
      <formula>NOT(ISERROR(SEARCH(("lV"),(R14))))</formula>
    </cfRule>
  </conditionalFormatting>
  <conditionalFormatting sqref="R14:R19 R21:R28 R30:R35 R38:R43 R46">
    <cfRule type="containsText" dxfId="0" priority="2" operator="containsText" text="lll">
      <formula>NOT(ISERROR(SEARCH(("lll"),(R14))))</formula>
    </cfRule>
  </conditionalFormatting>
  <conditionalFormatting sqref="R14:R19 R21:R28 R30:R35 R38:R43 R46">
    <cfRule type="containsText" dxfId="1" priority="3" operator="containsText" text="ll">
      <formula>NOT(ISERROR(SEARCH(("ll"),(R14))))</formula>
    </cfRule>
  </conditionalFormatting>
  <conditionalFormatting sqref="R14:R19 R21:R28 R30:R35 R38:R43 R46">
    <cfRule type="containsText" dxfId="1" priority="4" operator="containsText" text="ll">
      <formula>NOT(ISERROR(SEARCH(("ll"),(R14))))</formula>
    </cfRule>
  </conditionalFormatting>
  <conditionalFormatting sqref="R14:R19 R21:R28 R30:R35 R38:R43 R46">
    <cfRule type="containsText" dxfId="2" priority="5" operator="containsText" text="l">
      <formula>NOT(ISERROR(SEARCH(("l"),(R14))))</formula>
    </cfRule>
  </conditionalFormatting>
  <conditionalFormatting sqref="R14:R19 R21:R28 R30:R35 R38:R43 R46">
    <cfRule type="containsText" dxfId="3" priority="6" operator="containsText" text="I">
      <formula>NOT(ISERROR(SEARCH(("I"),(R14))))</formula>
    </cfRule>
  </conditionalFormatting>
  <conditionalFormatting sqref="AH14:AH19 AH21:AH28 AH30:AH35 AH38:AH43 AH46">
    <cfRule type="containsText" dxfId="0" priority="7" operator="containsText" text="lV">
      <formula>NOT(ISERROR(SEARCH(("lV"),(AH14))))</formula>
    </cfRule>
  </conditionalFormatting>
  <conditionalFormatting sqref="AH14:AH19 AH21:AH28 AH30:AH35 AH38:AH43 AH46">
    <cfRule type="containsText" dxfId="0" priority="8" operator="containsText" text="lll">
      <formula>NOT(ISERROR(SEARCH(("lll"),(AH14))))</formula>
    </cfRule>
  </conditionalFormatting>
  <conditionalFormatting sqref="AH14:AH19 AH21:AH28 AH30:AH35 AH38:AH43 AH46">
    <cfRule type="containsText" dxfId="1" priority="9" operator="containsText" text="ll">
      <formula>NOT(ISERROR(SEARCH(("ll"),(AH14))))</formula>
    </cfRule>
  </conditionalFormatting>
  <conditionalFormatting sqref="AH14:AH19 AH21:AH28 AH30:AH35 AH38:AH43 AH46">
    <cfRule type="containsText" dxfId="1" priority="10" operator="containsText" text="ll">
      <formula>NOT(ISERROR(SEARCH(("ll"),(AH14))))</formula>
    </cfRule>
  </conditionalFormatting>
  <conditionalFormatting sqref="AH14:AH19 AH21:AH28 AH30:AH35 AH38:AH43 AH46">
    <cfRule type="containsText" dxfId="2" priority="11" operator="containsText" text="l">
      <formula>NOT(ISERROR(SEARCH(("l"),(AH14))))</formula>
    </cfRule>
  </conditionalFormatting>
  <conditionalFormatting sqref="AH14:AH19 AH21:AH28 AH30:AH35 AH38:AH43 AH46">
    <cfRule type="containsText" dxfId="3" priority="12" operator="containsText" text="I">
      <formula>NOT(ISERROR(SEARCH(("I"),(AH14))))</formula>
    </cfRule>
  </conditionalFormatting>
  <conditionalFormatting sqref="R20">
    <cfRule type="containsText" dxfId="0" priority="13" operator="containsText" text="lV">
      <formula>NOT(ISERROR(SEARCH(("lV"),(R20))))</formula>
    </cfRule>
  </conditionalFormatting>
  <conditionalFormatting sqref="R20">
    <cfRule type="containsText" dxfId="0" priority="14" operator="containsText" text="lll">
      <formula>NOT(ISERROR(SEARCH(("lll"),(R20))))</formula>
    </cfRule>
  </conditionalFormatting>
  <conditionalFormatting sqref="R20">
    <cfRule type="containsText" dxfId="1" priority="15" operator="containsText" text="ll">
      <formula>NOT(ISERROR(SEARCH(("ll"),(R20))))</formula>
    </cfRule>
  </conditionalFormatting>
  <conditionalFormatting sqref="R20">
    <cfRule type="containsText" dxfId="1" priority="16" operator="containsText" text="ll">
      <formula>NOT(ISERROR(SEARCH(("ll"),(R20))))</formula>
    </cfRule>
  </conditionalFormatting>
  <conditionalFormatting sqref="R20">
    <cfRule type="containsText" dxfId="2" priority="17" operator="containsText" text="l">
      <formula>NOT(ISERROR(SEARCH(("l"),(R20))))</formula>
    </cfRule>
  </conditionalFormatting>
  <conditionalFormatting sqref="R20">
    <cfRule type="containsText" dxfId="3" priority="18" operator="containsText" text="I">
      <formula>NOT(ISERROR(SEARCH(("I"),(R20))))</formula>
    </cfRule>
  </conditionalFormatting>
  <conditionalFormatting sqref="AH20">
    <cfRule type="containsText" dxfId="0" priority="19" operator="containsText" text="lV">
      <formula>NOT(ISERROR(SEARCH(("lV"),(AH20))))</formula>
    </cfRule>
  </conditionalFormatting>
  <conditionalFormatting sqref="AH20">
    <cfRule type="containsText" dxfId="0" priority="20" operator="containsText" text="lll">
      <formula>NOT(ISERROR(SEARCH(("lll"),(AH20))))</formula>
    </cfRule>
  </conditionalFormatting>
  <conditionalFormatting sqref="AH20">
    <cfRule type="containsText" dxfId="1" priority="21" operator="containsText" text="ll">
      <formula>NOT(ISERROR(SEARCH(("ll"),(AH20))))</formula>
    </cfRule>
  </conditionalFormatting>
  <conditionalFormatting sqref="AH20">
    <cfRule type="containsText" dxfId="1" priority="22" operator="containsText" text="ll">
      <formula>NOT(ISERROR(SEARCH(("ll"),(AH20))))</formula>
    </cfRule>
  </conditionalFormatting>
  <conditionalFormatting sqref="AH20">
    <cfRule type="containsText" dxfId="2" priority="23" operator="containsText" text="l">
      <formula>NOT(ISERROR(SEARCH(("l"),(AH20))))</formula>
    </cfRule>
  </conditionalFormatting>
  <conditionalFormatting sqref="AH20">
    <cfRule type="containsText" dxfId="3" priority="24" operator="containsText" text="I">
      <formula>NOT(ISERROR(SEARCH(("I"),(AH20))))</formula>
    </cfRule>
  </conditionalFormatting>
  <conditionalFormatting sqref="R29">
    <cfRule type="containsText" dxfId="0" priority="25" operator="containsText" text="lV">
      <formula>NOT(ISERROR(SEARCH(("lV"),(R29))))</formula>
    </cfRule>
  </conditionalFormatting>
  <conditionalFormatting sqref="R29">
    <cfRule type="containsText" dxfId="0" priority="26" operator="containsText" text="lll">
      <formula>NOT(ISERROR(SEARCH(("lll"),(R29))))</formula>
    </cfRule>
  </conditionalFormatting>
  <conditionalFormatting sqref="R29">
    <cfRule type="containsText" dxfId="1" priority="27" operator="containsText" text="ll">
      <formula>NOT(ISERROR(SEARCH(("ll"),(R29))))</formula>
    </cfRule>
  </conditionalFormatting>
  <conditionalFormatting sqref="R29">
    <cfRule type="containsText" dxfId="1" priority="28" operator="containsText" text="ll">
      <formula>NOT(ISERROR(SEARCH(("ll"),(R29))))</formula>
    </cfRule>
  </conditionalFormatting>
  <conditionalFormatting sqref="R29">
    <cfRule type="containsText" dxfId="2" priority="29" operator="containsText" text="l">
      <formula>NOT(ISERROR(SEARCH(("l"),(R29))))</formula>
    </cfRule>
  </conditionalFormatting>
  <conditionalFormatting sqref="R29">
    <cfRule type="containsText" dxfId="3" priority="30" operator="containsText" text="I">
      <formula>NOT(ISERROR(SEARCH(("I"),(R29))))</formula>
    </cfRule>
  </conditionalFormatting>
  <conditionalFormatting sqref="AH29">
    <cfRule type="containsText" dxfId="0" priority="31" operator="containsText" text="lV">
      <formula>NOT(ISERROR(SEARCH(("lV"),(AH29))))</formula>
    </cfRule>
  </conditionalFormatting>
  <conditionalFormatting sqref="AH29">
    <cfRule type="containsText" dxfId="0" priority="32" operator="containsText" text="lll">
      <formula>NOT(ISERROR(SEARCH(("lll"),(AH29))))</formula>
    </cfRule>
  </conditionalFormatting>
  <conditionalFormatting sqref="AH29">
    <cfRule type="containsText" dxfId="1" priority="33" operator="containsText" text="ll">
      <formula>NOT(ISERROR(SEARCH(("ll"),(AH29))))</formula>
    </cfRule>
  </conditionalFormatting>
  <conditionalFormatting sqref="AH29">
    <cfRule type="containsText" dxfId="1" priority="34" operator="containsText" text="ll">
      <formula>NOT(ISERROR(SEARCH(("ll"),(AH29))))</formula>
    </cfRule>
  </conditionalFormatting>
  <conditionalFormatting sqref="AH29">
    <cfRule type="containsText" dxfId="2" priority="35" operator="containsText" text="l">
      <formula>NOT(ISERROR(SEARCH(("l"),(AH29))))</formula>
    </cfRule>
  </conditionalFormatting>
  <conditionalFormatting sqref="AH29">
    <cfRule type="containsText" dxfId="3" priority="36" operator="containsText" text="I">
      <formula>NOT(ISERROR(SEARCH(("I"),(AH29))))</formula>
    </cfRule>
  </conditionalFormatting>
  <conditionalFormatting sqref="R36">
    <cfRule type="containsText" dxfId="0" priority="37" operator="containsText" text="lV">
      <formula>NOT(ISERROR(SEARCH(("lV"),(R36))))</formula>
    </cfRule>
  </conditionalFormatting>
  <conditionalFormatting sqref="R36">
    <cfRule type="containsText" dxfId="0" priority="38" operator="containsText" text="lll">
      <formula>NOT(ISERROR(SEARCH(("lll"),(R36))))</formula>
    </cfRule>
  </conditionalFormatting>
  <conditionalFormatting sqref="R36">
    <cfRule type="containsText" dxfId="1" priority="39" operator="containsText" text="ll">
      <formula>NOT(ISERROR(SEARCH(("ll"),(R36))))</formula>
    </cfRule>
  </conditionalFormatting>
  <conditionalFormatting sqref="R36">
    <cfRule type="containsText" dxfId="1" priority="40" operator="containsText" text="ll">
      <formula>NOT(ISERROR(SEARCH(("ll"),(R36))))</formula>
    </cfRule>
  </conditionalFormatting>
  <conditionalFormatting sqref="R36">
    <cfRule type="containsText" dxfId="2" priority="41" operator="containsText" text="l">
      <formula>NOT(ISERROR(SEARCH(("l"),(R36))))</formula>
    </cfRule>
  </conditionalFormatting>
  <conditionalFormatting sqref="R36">
    <cfRule type="containsText" dxfId="3" priority="42" operator="containsText" text="I">
      <formula>NOT(ISERROR(SEARCH(("I"),(R36))))</formula>
    </cfRule>
  </conditionalFormatting>
  <conditionalFormatting sqref="R37">
    <cfRule type="containsText" dxfId="0" priority="43" operator="containsText" text="lV">
      <formula>NOT(ISERROR(SEARCH(("lV"),(R37))))</formula>
    </cfRule>
  </conditionalFormatting>
  <conditionalFormatting sqref="R37">
    <cfRule type="containsText" dxfId="0" priority="44" operator="containsText" text="lll">
      <formula>NOT(ISERROR(SEARCH(("lll"),(R37))))</formula>
    </cfRule>
  </conditionalFormatting>
  <conditionalFormatting sqref="R37">
    <cfRule type="containsText" dxfId="1" priority="45" operator="containsText" text="ll">
      <formula>NOT(ISERROR(SEARCH(("ll"),(R37))))</formula>
    </cfRule>
  </conditionalFormatting>
  <conditionalFormatting sqref="R37">
    <cfRule type="containsText" dxfId="1" priority="46" operator="containsText" text="ll">
      <formula>NOT(ISERROR(SEARCH(("ll"),(R37))))</formula>
    </cfRule>
  </conditionalFormatting>
  <conditionalFormatting sqref="R37">
    <cfRule type="containsText" dxfId="2" priority="47" operator="containsText" text="l">
      <formula>NOT(ISERROR(SEARCH(("l"),(R37))))</formula>
    </cfRule>
  </conditionalFormatting>
  <conditionalFormatting sqref="R37">
    <cfRule type="containsText" dxfId="3" priority="48" operator="containsText" text="I">
      <formula>NOT(ISERROR(SEARCH(("I"),(R37))))</formula>
    </cfRule>
  </conditionalFormatting>
  <conditionalFormatting sqref="AH36">
    <cfRule type="containsText" dxfId="0" priority="49" operator="containsText" text="lV">
      <formula>NOT(ISERROR(SEARCH(("lV"),(AH36))))</formula>
    </cfRule>
  </conditionalFormatting>
  <conditionalFormatting sqref="AH36">
    <cfRule type="containsText" dxfId="0" priority="50" operator="containsText" text="lll">
      <formula>NOT(ISERROR(SEARCH(("lll"),(AH36))))</formula>
    </cfRule>
  </conditionalFormatting>
  <conditionalFormatting sqref="AH36">
    <cfRule type="containsText" dxfId="1" priority="51" operator="containsText" text="ll">
      <formula>NOT(ISERROR(SEARCH(("ll"),(AH36))))</formula>
    </cfRule>
  </conditionalFormatting>
  <conditionalFormatting sqref="AH36">
    <cfRule type="containsText" dxfId="1" priority="52" operator="containsText" text="ll">
      <formula>NOT(ISERROR(SEARCH(("ll"),(AH36))))</formula>
    </cfRule>
  </conditionalFormatting>
  <conditionalFormatting sqref="AH36">
    <cfRule type="containsText" dxfId="2" priority="53" operator="containsText" text="l">
      <formula>NOT(ISERROR(SEARCH(("l"),(AH36))))</formula>
    </cfRule>
  </conditionalFormatting>
  <conditionalFormatting sqref="AH36">
    <cfRule type="containsText" dxfId="3" priority="54" operator="containsText" text="I">
      <formula>NOT(ISERROR(SEARCH(("I"),(AH36))))</formula>
    </cfRule>
  </conditionalFormatting>
  <conditionalFormatting sqref="AH37">
    <cfRule type="containsText" dxfId="0" priority="55" operator="containsText" text="lV">
      <formula>NOT(ISERROR(SEARCH(("lV"),(AH37))))</formula>
    </cfRule>
  </conditionalFormatting>
  <conditionalFormatting sqref="AH37">
    <cfRule type="containsText" dxfId="0" priority="56" operator="containsText" text="lll">
      <formula>NOT(ISERROR(SEARCH(("lll"),(AH37))))</formula>
    </cfRule>
  </conditionalFormatting>
  <conditionalFormatting sqref="AH37">
    <cfRule type="containsText" dxfId="1" priority="57" operator="containsText" text="ll">
      <formula>NOT(ISERROR(SEARCH(("ll"),(AH37))))</formula>
    </cfRule>
  </conditionalFormatting>
  <conditionalFormatting sqref="AH37">
    <cfRule type="containsText" dxfId="1" priority="58" operator="containsText" text="ll">
      <formula>NOT(ISERROR(SEARCH(("ll"),(AH37))))</formula>
    </cfRule>
  </conditionalFormatting>
  <conditionalFormatting sqref="AH37">
    <cfRule type="containsText" dxfId="2" priority="59" operator="containsText" text="l">
      <formula>NOT(ISERROR(SEARCH(("l"),(AH37))))</formula>
    </cfRule>
  </conditionalFormatting>
  <conditionalFormatting sqref="AH37">
    <cfRule type="containsText" dxfId="3" priority="60" operator="containsText" text="I">
      <formula>NOT(ISERROR(SEARCH(("I"),(AH37))))</formula>
    </cfRule>
  </conditionalFormatting>
  <conditionalFormatting sqref="R44">
    <cfRule type="containsText" dxfId="0" priority="61" operator="containsText" text="lV">
      <formula>NOT(ISERROR(SEARCH(("lV"),(R44))))</formula>
    </cfRule>
  </conditionalFormatting>
  <conditionalFormatting sqref="R44">
    <cfRule type="containsText" dxfId="0" priority="62" operator="containsText" text="lll">
      <formula>NOT(ISERROR(SEARCH(("lll"),(R44))))</formula>
    </cfRule>
  </conditionalFormatting>
  <conditionalFormatting sqref="R44">
    <cfRule type="containsText" dxfId="1" priority="63" operator="containsText" text="ll">
      <formula>NOT(ISERROR(SEARCH(("ll"),(R44))))</formula>
    </cfRule>
  </conditionalFormatting>
  <conditionalFormatting sqref="R44">
    <cfRule type="containsText" dxfId="1" priority="64" operator="containsText" text="ll">
      <formula>NOT(ISERROR(SEARCH(("ll"),(R44))))</formula>
    </cfRule>
  </conditionalFormatting>
  <conditionalFormatting sqref="R44">
    <cfRule type="containsText" dxfId="2" priority="65" operator="containsText" text="l">
      <formula>NOT(ISERROR(SEARCH(("l"),(R44))))</formula>
    </cfRule>
  </conditionalFormatting>
  <conditionalFormatting sqref="R44">
    <cfRule type="containsText" dxfId="3" priority="66" operator="containsText" text="I">
      <formula>NOT(ISERROR(SEARCH(("I"),(R44))))</formula>
    </cfRule>
  </conditionalFormatting>
  <conditionalFormatting sqref="R45">
    <cfRule type="containsText" dxfId="0" priority="67" operator="containsText" text="lV">
      <formula>NOT(ISERROR(SEARCH(("lV"),(R45))))</formula>
    </cfRule>
  </conditionalFormatting>
  <conditionalFormatting sqref="R45">
    <cfRule type="containsText" dxfId="0" priority="68" operator="containsText" text="lll">
      <formula>NOT(ISERROR(SEARCH(("lll"),(R45))))</formula>
    </cfRule>
  </conditionalFormatting>
  <conditionalFormatting sqref="R45">
    <cfRule type="containsText" dxfId="1" priority="69" operator="containsText" text="ll">
      <formula>NOT(ISERROR(SEARCH(("ll"),(R45))))</formula>
    </cfRule>
  </conditionalFormatting>
  <conditionalFormatting sqref="R45">
    <cfRule type="containsText" dxfId="1" priority="70" operator="containsText" text="ll">
      <formula>NOT(ISERROR(SEARCH(("ll"),(R45))))</formula>
    </cfRule>
  </conditionalFormatting>
  <conditionalFormatting sqref="R45">
    <cfRule type="containsText" dxfId="2" priority="71" operator="containsText" text="l">
      <formula>NOT(ISERROR(SEARCH(("l"),(R45))))</formula>
    </cfRule>
  </conditionalFormatting>
  <conditionalFormatting sqref="R45">
    <cfRule type="containsText" dxfId="3" priority="72" operator="containsText" text="I">
      <formula>NOT(ISERROR(SEARCH(("I"),(R45))))</formula>
    </cfRule>
  </conditionalFormatting>
  <conditionalFormatting sqref="AH44">
    <cfRule type="containsText" dxfId="0" priority="73" operator="containsText" text="lV">
      <formula>NOT(ISERROR(SEARCH(("lV"),(AH44))))</formula>
    </cfRule>
  </conditionalFormatting>
  <conditionalFormatting sqref="AH44">
    <cfRule type="containsText" dxfId="0" priority="74" operator="containsText" text="lll">
      <formula>NOT(ISERROR(SEARCH(("lll"),(AH44))))</formula>
    </cfRule>
  </conditionalFormatting>
  <conditionalFormatting sqref="AH44">
    <cfRule type="containsText" dxfId="1" priority="75" operator="containsText" text="ll">
      <formula>NOT(ISERROR(SEARCH(("ll"),(AH44))))</formula>
    </cfRule>
  </conditionalFormatting>
  <conditionalFormatting sqref="AH44">
    <cfRule type="containsText" dxfId="1" priority="76" operator="containsText" text="ll">
      <formula>NOT(ISERROR(SEARCH(("ll"),(AH44))))</formula>
    </cfRule>
  </conditionalFormatting>
  <conditionalFormatting sqref="AH44">
    <cfRule type="containsText" dxfId="2" priority="77" operator="containsText" text="l">
      <formula>NOT(ISERROR(SEARCH(("l"),(AH44))))</formula>
    </cfRule>
  </conditionalFormatting>
  <conditionalFormatting sqref="AH44">
    <cfRule type="containsText" dxfId="3" priority="78" operator="containsText" text="I">
      <formula>NOT(ISERROR(SEARCH(("I"),(AH44))))</formula>
    </cfRule>
  </conditionalFormatting>
  <conditionalFormatting sqref="AH45">
    <cfRule type="containsText" dxfId="0" priority="79" operator="containsText" text="lV">
      <formula>NOT(ISERROR(SEARCH(("lV"),(AH45))))</formula>
    </cfRule>
  </conditionalFormatting>
  <conditionalFormatting sqref="AH45">
    <cfRule type="containsText" dxfId="0" priority="80" operator="containsText" text="lll">
      <formula>NOT(ISERROR(SEARCH(("lll"),(AH45))))</formula>
    </cfRule>
  </conditionalFormatting>
  <conditionalFormatting sqref="AH45">
    <cfRule type="containsText" dxfId="1" priority="81" operator="containsText" text="ll">
      <formula>NOT(ISERROR(SEARCH(("ll"),(AH45))))</formula>
    </cfRule>
  </conditionalFormatting>
  <conditionalFormatting sqref="AH45">
    <cfRule type="containsText" dxfId="1" priority="82" operator="containsText" text="ll">
      <formula>NOT(ISERROR(SEARCH(("ll"),(AH45))))</formula>
    </cfRule>
  </conditionalFormatting>
  <conditionalFormatting sqref="AH45">
    <cfRule type="containsText" dxfId="2" priority="83" operator="containsText" text="l">
      <formula>NOT(ISERROR(SEARCH(("l"),(AH45))))</formula>
    </cfRule>
  </conditionalFormatting>
  <conditionalFormatting sqref="AH45">
    <cfRule type="containsText" dxfId="3" priority="84" operator="containsText" text="I">
      <formula>NOT(ISERROR(SEARCH(("I"),(AH45))))</formula>
    </cfRule>
  </conditionalFormatting>
  <conditionalFormatting sqref="R50">
    <cfRule type="containsText" dxfId="0" priority="85" operator="containsText" text="lV">
      <formula>NOT(ISERROR(SEARCH(("lV"),(R50))))</formula>
    </cfRule>
  </conditionalFormatting>
  <conditionalFormatting sqref="R50">
    <cfRule type="containsText" dxfId="0" priority="86" operator="containsText" text="lll">
      <formula>NOT(ISERROR(SEARCH(("lll"),(R50))))</formula>
    </cfRule>
  </conditionalFormatting>
  <conditionalFormatting sqref="R50">
    <cfRule type="containsText" dxfId="1" priority="87" operator="containsText" text="ll">
      <formula>NOT(ISERROR(SEARCH(("ll"),(R50))))</formula>
    </cfRule>
  </conditionalFormatting>
  <conditionalFormatting sqref="R50">
    <cfRule type="containsText" dxfId="1" priority="88" operator="containsText" text="ll">
      <formula>NOT(ISERROR(SEARCH(("ll"),(R50))))</formula>
    </cfRule>
  </conditionalFormatting>
  <conditionalFormatting sqref="R50">
    <cfRule type="containsText" dxfId="2" priority="89" operator="containsText" text="l">
      <formula>NOT(ISERROR(SEARCH(("l"),(R50))))</formula>
    </cfRule>
  </conditionalFormatting>
  <conditionalFormatting sqref="R50">
    <cfRule type="containsText" dxfId="3" priority="90" operator="containsText" text="I">
      <formula>NOT(ISERROR(SEARCH(("I"),(R50))))</formula>
    </cfRule>
  </conditionalFormatting>
  <conditionalFormatting sqref="AH49:AH50">
    <cfRule type="containsText" dxfId="0" priority="91" operator="containsText" text="lV">
      <formula>NOT(ISERROR(SEARCH(("lV"),(AH49))))</formula>
    </cfRule>
  </conditionalFormatting>
  <conditionalFormatting sqref="AH49:AH50">
    <cfRule type="containsText" dxfId="0" priority="92" operator="containsText" text="lll">
      <formula>NOT(ISERROR(SEARCH(("lll"),(AH49))))</formula>
    </cfRule>
  </conditionalFormatting>
  <conditionalFormatting sqref="AH49:AH50">
    <cfRule type="containsText" dxfId="1" priority="93" operator="containsText" text="ll">
      <formula>NOT(ISERROR(SEARCH(("ll"),(AH49))))</formula>
    </cfRule>
  </conditionalFormatting>
  <conditionalFormatting sqref="AH49:AH50">
    <cfRule type="containsText" dxfId="1" priority="94" operator="containsText" text="ll">
      <formula>NOT(ISERROR(SEARCH(("ll"),(AH49))))</formula>
    </cfRule>
  </conditionalFormatting>
  <conditionalFormatting sqref="AH49:AH50">
    <cfRule type="containsText" dxfId="2" priority="95" operator="containsText" text="l">
      <formula>NOT(ISERROR(SEARCH(("l"),(AH49))))</formula>
    </cfRule>
  </conditionalFormatting>
  <conditionalFormatting sqref="AH49:AH50">
    <cfRule type="containsText" dxfId="3" priority="96" operator="containsText" text="I">
      <formula>NOT(ISERROR(SEARCH(("I"),(AH49))))</formula>
    </cfRule>
  </conditionalFormatting>
  <conditionalFormatting sqref="AH47 R48">
    <cfRule type="containsText" dxfId="0" priority="97" operator="containsText" text="lV">
      <formula>NOT(ISERROR(SEARCH(("lV"),(AH47))))</formula>
    </cfRule>
  </conditionalFormatting>
  <conditionalFormatting sqref="AH47 R48">
    <cfRule type="containsText" dxfId="0" priority="98" operator="containsText" text="lll">
      <formula>NOT(ISERROR(SEARCH(("lll"),(AH47))))</formula>
    </cfRule>
  </conditionalFormatting>
  <conditionalFormatting sqref="AH47 R48">
    <cfRule type="containsText" dxfId="1" priority="99" operator="containsText" text="ll">
      <formula>NOT(ISERROR(SEARCH(("ll"),(AH47))))</formula>
    </cfRule>
  </conditionalFormatting>
  <conditionalFormatting sqref="AH47 R48">
    <cfRule type="containsText" dxfId="1" priority="100" operator="containsText" text="ll">
      <formula>NOT(ISERROR(SEARCH(("ll"),(AH47))))</formula>
    </cfRule>
  </conditionalFormatting>
  <conditionalFormatting sqref="AH47 R48">
    <cfRule type="containsText" dxfId="2" priority="101" operator="containsText" text="l">
      <formula>NOT(ISERROR(SEARCH(("l"),(AH47))))</formula>
    </cfRule>
  </conditionalFormatting>
  <conditionalFormatting sqref="AH47 R48">
    <cfRule type="containsText" dxfId="3" priority="102" operator="containsText" text="I">
      <formula>NOT(ISERROR(SEARCH(("I"),(AH47))))</formula>
    </cfRule>
  </conditionalFormatting>
  <conditionalFormatting sqref="AH48">
    <cfRule type="containsText" dxfId="0" priority="103" operator="containsText" text="lV">
      <formula>NOT(ISERROR(SEARCH(("lV"),(AH48))))</formula>
    </cfRule>
  </conditionalFormatting>
  <conditionalFormatting sqref="AH48">
    <cfRule type="containsText" dxfId="0" priority="104" operator="containsText" text="lll">
      <formula>NOT(ISERROR(SEARCH(("lll"),(AH48))))</formula>
    </cfRule>
  </conditionalFormatting>
  <conditionalFormatting sqref="AH48">
    <cfRule type="containsText" dxfId="1" priority="105" operator="containsText" text="ll">
      <formula>NOT(ISERROR(SEARCH(("ll"),(AH48))))</formula>
    </cfRule>
  </conditionalFormatting>
  <conditionalFormatting sqref="AH48">
    <cfRule type="containsText" dxfId="1" priority="106" operator="containsText" text="ll">
      <formula>NOT(ISERROR(SEARCH(("ll"),(AH48))))</formula>
    </cfRule>
  </conditionalFormatting>
  <conditionalFormatting sqref="AH48">
    <cfRule type="containsText" dxfId="2" priority="107" operator="containsText" text="l">
      <formula>NOT(ISERROR(SEARCH(("l"),(AH48))))</formula>
    </cfRule>
  </conditionalFormatting>
  <conditionalFormatting sqref="AH48">
    <cfRule type="containsText" dxfId="3" priority="108" operator="containsText" text="I">
      <formula>NOT(ISERROR(SEARCH(("I"),(AH48))))</formula>
    </cfRule>
  </conditionalFormatting>
  <conditionalFormatting sqref="R49">
    <cfRule type="containsText" dxfId="0" priority="109" operator="containsText" text="lV">
      <formula>NOT(ISERROR(SEARCH(("lV"),(R49))))</formula>
    </cfRule>
  </conditionalFormatting>
  <conditionalFormatting sqref="R49">
    <cfRule type="containsText" dxfId="0" priority="110" operator="containsText" text="lll">
      <formula>NOT(ISERROR(SEARCH(("lll"),(R49))))</formula>
    </cfRule>
  </conditionalFormatting>
  <conditionalFormatting sqref="R49">
    <cfRule type="containsText" dxfId="1" priority="111" operator="containsText" text="ll">
      <formula>NOT(ISERROR(SEARCH(("ll"),(R49))))</formula>
    </cfRule>
  </conditionalFormatting>
  <conditionalFormatting sqref="R49">
    <cfRule type="containsText" dxfId="1" priority="112" operator="containsText" text="ll">
      <formula>NOT(ISERROR(SEARCH(("ll"),(R49))))</formula>
    </cfRule>
  </conditionalFormatting>
  <conditionalFormatting sqref="R49">
    <cfRule type="containsText" dxfId="2" priority="113" operator="containsText" text="l">
      <formula>NOT(ISERROR(SEARCH(("l"),(R49))))</formula>
    </cfRule>
  </conditionalFormatting>
  <conditionalFormatting sqref="R49">
    <cfRule type="containsText" dxfId="3" priority="114" operator="containsText" text="I">
      <formula>NOT(ISERROR(SEARCH(("I"),(R49))))</formula>
    </cfRule>
  </conditionalFormatting>
  <conditionalFormatting sqref="R47">
    <cfRule type="containsText" dxfId="0" priority="115" operator="containsText" text="lV">
      <formula>NOT(ISERROR(SEARCH(("lV"),(R47))))</formula>
    </cfRule>
  </conditionalFormatting>
  <conditionalFormatting sqref="R47">
    <cfRule type="containsText" dxfId="0" priority="116" operator="containsText" text="lll">
      <formula>NOT(ISERROR(SEARCH(("lll"),(R47))))</formula>
    </cfRule>
  </conditionalFormatting>
  <conditionalFormatting sqref="R47">
    <cfRule type="containsText" dxfId="1" priority="117" operator="containsText" text="ll">
      <formula>NOT(ISERROR(SEARCH(("ll"),(R47))))</formula>
    </cfRule>
  </conditionalFormatting>
  <conditionalFormatting sqref="R47">
    <cfRule type="containsText" dxfId="1" priority="118" operator="containsText" text="ll">
      <formula>NOT(ISERROR(SEARCH(("ll"),(R47))))</formula>
    </cfRule>
  </conditionalFormatting>
  <conditionalFormatting sqref="R47">
    <cfRule type="containsText" dxfId="2" priority="119" operator="containsText" text="l">
      <formula>NOT(ISERROR(SEARCH(("l"),(R47))))</formula>
    </cfRule>
  </conditionalFormatting>
  <conditionalFormatting sqref="R47">
    <cfRule type="containsText" dxfId="3" priority="120" operator="containsText" text="I">
      <formula>NOT(ISERROR(SEARCH(("I"),(R47))))</formula>
    </cfRule>
  </conditionalFormatting>
  <conditionalFormatting sqref="O14:O50 AE14:AE50">
    <cfRule type="containsText" dxfId="5" priority="121" operator="containsText" text="Alto">
      <formula>NOT(ISERROR(SEARCH(("Alto"),(O14))))</formula>
    </cfRule>
  </conditionalFormatting>
  <conditionalFormatting sqref="O14:O50 AE14:AE50">
    <cfRule type="containsText" dxfId="1" priority="122" operator="containsText" text="Medio">
      <formula>NOT(ISERROR(SEARCH(("Medio"),(O14))))</formula>
    </cfRule>
  </conditionalFormatting>
  <conditionalFormatting sqref="O14:O50 AE14:AE50">
    <cfRule type="containsText" dxfId="7" priority="123" operator="containsText" text="Bajo">
      <formula>NOT(ISERROR(SEARCH(("Bajo"),(O14))))</formula>
    </cfRule>
  </conditionalFormatting>
  <conditionalFormatting sqref="S14:S50">
    <cfRule type="containsText" dxfId="5" priority="124" operator="containsText" text="No se acepta">
      <formula>NOT(ISERROR(SEARCH(("No se acepta"),(S14))))</formula>
    </cfRule>
  </conditionalFormatting>
  <conditionalFormatting sqref="S14:S50">
    <cfRule type="containsText" dxfId="8" priority="125" operator="containsText" text="Aceptable con control específico">
      <formula>NOT(ISERROR(SEARCH(("Aceptable con control específico"),(S14))))</formula>
    </cfRule>
  </conditionalFormatting>
  <conditionalFormatting sqref="S14:S50">
    <cfRule type="containsText" dxfId="7" priority="126" operator="containsText" text="Mejorable">
      <formula>NOT(ISERROR(SEARCH(("Mejorable"),(S14))))</formula>
    </cfRule>
  </conditionalFormatting>
  <dataValidations>
    <dataValidation type="list" allowBlank="1" showErrorMessage="1" sqref="L29 AB29">
      <formula1>$C$584:$C$586</formula1>
    </dataValidation>
    <dataValidation type="list" allowBlank="1" showErrorMessage="1" sqref="AB47">
      <formula1>$C$559:$C$561</formula1>
    </dataValidation>
    <dataValidation type="list" allowBlank="1" showErrorMessage="1" sqref="L14:L19 AB14:AB19 L21:L28 AB21:AB28 L30:L35 AB30:AB35 L38:L43 AB38:AB43 L46 AB46">
      <formula1>$C$567:$C$569</formula1>
    </dataValidation>
    <dataValidation type="list" allowBlank="1" showErrorMessage="1" sqref="L36:L37 AB36:AB37">
      <formula1>$C$581:$C$583</formula1>
    </dataValidation>
    <dataValidation type="list" allowBlank="1" showErrorMessage="1" sqref="P20 AF20">
      <formula1>$E$587:$E$590</formula1>
    </dataValidation>
    <dataValidation type="list" allowBlank="1" showErrorMessage="1" sqref="L20 AB20">
      <formula1>$C$587:$C$589</formula1>
    </dataValidation>
    <dataValidation type="list" allowBlank="1" showErrorMessage="1" sqref="L48:L50 AB48:AB50">
      <formula1>$C$563:$C$565</formula1>
    </dataValidation>
    <dataValidation type="list" allowBlank="1" showErrorMessage="1" sqref="P44:P45 AF44:AF45">
      <formula1>$E$578:$E$581</formula1>
    </dataValidation>
    <dataValidation type="list" allowBlank="1" showErrorMessage="1" sqref="M14:M50">
      <formula1>$AJ$13:$AJ$16</formula1>
    </dataValidation>
    <dataValidation type="list" allowBlank="1" showErrorMessage="1" sqref="AF47 P47:P50 AF49:AF50">
      <formula1>$E$563:$E$566</formula1>
    </dataValidation>
    <dataValidation type="list" allowBlank="1" showErrorMessage="1" sqref="L44:L45 AB44:AB45">
      <formula1>$C$578:$C$580</formula1>
    </dataValidation>
    <dataValidation type="list" allowBlank="1" showErrorMessage="1" sqref="AC48:AC50">
      <formula1>$D$563:$D$566</formula1>
    </dataValidation>
    <dataValidation type="list" allowBlank="1" showErrorMessage="1" sqref="P29 AF29">
      <formula1>$E$584:$E$587</formula1>
    </dataValidation>
    <dataValidation type="list" allowBlank="1" showErrorMessage="1" sqref="P36:P37 AF36:AF37">
      <formula1>$E$581:$E$584</formula1>
    </dataValidation>
    <dataValidation type="list" allowBlank="1" showErrorMessage="1" sqref="P14:P19 AF14:AF19 P21:P28 AF21:AF28 P30:P35 AF30:AF35 P38:P43 AF38:AF43 P46 AF46">
      <formula1>$E$567:$E$570</formula1>
    </dataValidation>
    <dataValidation type="list" allowBlank="1" showErrorMessage="1" sqref="AF48">
      <formula1>$E$568:$E$571</formula1>
    </dataValidation>
    <dataValidation type="list" allowBlank="1" showErrorMessage="1" sqref="AC14:AC46">
      <formula1>$AH$7:$AH$8</formula1>
    </dataValidation>
    <dataValidation type="list" allowBlank="1" showErrorMessage="1" sqref="AC47">
      <formula1>$D$559:$D$562</formula1>
    </dataValidation>
  </dataValidations>
  <printOptions/>
  <pageMargins bottom="0.7480314960629921" footer="0.0" header="0.0" left="0.7086614173228347" right="0.7086614173228347" top="0.7480314960629921"/>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57"/>
    <col customWidth="1" min="2" max="2" width="44.71"/>
    <col customWidth="1" min="3" max="3" width="43.86"/>
    <col customWidth="1" min="4" max="4" width="23.43"/>
    <col customWidth="1" min="5" max="5" width="42.71"/>
    <col customWidth="1" min="6" max="6" width="35.14"/>
    <col customWidth="1" min="7" max="7" width="28.71"/>
    <col customWidth="1" min="8" max="8" width="42.86"/>
    <col customWidth="1" min="9" max="9" width="17.43"/>
    <col customWidth="1" min="10" max="10" width="16.14"/>
    <col customWidth="1" min="11" max="11" width="20.43"/>
    <col customWidth="1" min="12" max="12" width="22.0"/>
    <col customWidth="1" min="13" max="13" width="20.86"/>
    <col customWidth="1" min="14" max="14" width="20.14"/>
    <col customWidth="1" min="15" max="15" width="21.0"/>
    <col customWidth="1" min="16" max="16" width="18.14"/>
    <col customWidth="1" min="17" max="17" width="25.14"/>
    <col customWidth="1" min="18" max="19" width="15.14"/>
    <col customWidth="1" min="20" max="20" width="23.43"/>
    <col customWidth="1" min="21" max="21" width="49.29"/>
    <col customWidth="1" min="22" max="22" width="34.86"/>
    <col customWidth="1" min="23" max="24" width="15.14"/>
  </cols>
  <sheetData>
    <row r="1" ht="22.5" customHeight="1">
      <c r="A1" s="235"/>
      <c r="B1" s="61"/>
      <c r="C1" s="233" t="s">
        <v>155</v>
      </c>
      <c r="D1" s="60"/>
      <c r="E1" s="60"/>
      <c r="F1" s="60"/>
      <c r="G1" s="60"/>
      <c r="H1" s="60"/>
      <c r="I1" s="60"/>
      <c r="J1" s="60"/>
      <c r="K1" s="60"/>
      <c r="L1" s="60"/>
      <c r="M1" s="60"/>
      <c r="N1" s="60"/>
      <c r="O1" s="60"/>
      <c r="P1" s="60"/>
      <c r="Q1" s="60"/>
      <c r="R1" s="60"/>
      <c r="S1" s="60"/>
      <c r="T1" s="61"/>
      <c r="U1" s="63" t="s">
        <v>1325</v>
      </c>
      <c r="V1" s="64"/>
      <c r="W1" s="68"/>
      <c r="X1" s="68"/>
    </row>
    <row r="2" ht="22.5" customHeight="1">
      <c r="A2" s="69"/>
      <c r="B2" s="70"/>
      <c r="C2" s="71"/>
      <c r="D2" s="72"/>
      <c r="E2" s="72"/>
      <c r="F2" s="72"/>
      <c r="G2" s="72"/>
      <c r="H2" s="72"/>
      <c r="I2" s="72"/>
      <c r="J2" s="72"/>
      <c r="K2" s="72"/>
      <c r="L2" s="72"/>
      <c r="M2" s="72"/>
      <c r="N2" s="72"/>
      <c r="O2" s="72"/>
      <c r="P2" s="72"/>
      <c r="Q2" s="72"/>
      <c r="R2" s="72"/>
      <c r="S2" s="72"/>
      <c r="T2" s="73"/>
      <c r="U2" s="63" t="s">
        <v>157</v>
      </c>
      <c r="V2" s="64"/>
      <c r="W2" s="68"/>
      <c r="X2" s="68"/>
    </row>
    <row r="3" ht="22.5" customHeight="1">
      <c r="A3" s="69"/>
      <c r="B3" s="70"/>
      <c r="C3" s="233" t="s">
        <v>1719</v>
      </c>
      <c r="D3" s="60"/>
      <c r="E3" s="60"/>
      <c r="F3" s="60"/>
      <c r="G3" s="60"/>
      <c r="H3" s="60"/>
      <c r="I3" s="60"/>
      <c r="J3" s="60"/>
      <c r="K3" s="60"/>
      <c r="L3" s="60"/>
      <c r="M3" s="60"/>
      <c r="N3" s="60"/>
      <c r="O3" s="60"/>
      <c r="P3" s="60"/>
      <c r="Q3" s="60"/>
      <c r="R3" s="60"/>
      <c r="S3" s="60"/>
      <c r="T3" s="61"/>
      <c r="U3" s="63" t="s">
        <v>1886</v>
      </c>
      <c r="V3" s="64"/>
      <c r="W3" s="68"/>
      <c r="X3" s="68"/>
    </row>
    <row r="4" ht="22.5" customHeight="1">
      <c r="A4" s="71"/>
      <c r="B4" s="73"/>
      <c r="C4" s="71"/>
      <c r="D4" s="72"/>
      <c r="E4" s="72"/>
      <c r="F4" s="72"/>
      <c r="G4" s="72"/>
      <c r="H4" s="72"/>
      <c r="I4" s="72"/>
      <c r="J4" s="72"/>
      <c r="K4" s="72"/>
      <c r="L4" s="72"/>
      <c r="M4" s="72"/>
      <c r="N4" s="72"/>
      <c r="O4" s="72"/>
      <c r="P4" s="72"/>
      <c r="Q4" s="72"/>
      <c r="R4" s="72"/>
      <c r="S4" s="72"/>
      <c r="T4" s="73"/>
      <c r="U4" s="74" t="s">
        <v>160</v>
      </c>
      <c r="V4" s="64"/>
      <c r="W4" s="68"/>
      <c r="X4" s="68"/>
    </row>
    <row r="5" ht="22.5" customHeight="1">
      <c r="A5" s="311"/>
      <c r="B5" s="311"/>
      <c r="C5" s="312"/>
      <c r="D5" s="313"/>
      <c r="E5" s="314"/>
      <c r="F5" s="312"/>
      <c r="G5" s="315"/>
      <c r="H5" s="313"/>
      <c r="I5" s="312"/>
      <c r="J5" s="315"/>
      <c r="K5" s="315"/>
      <c r="L5" s="315"/>
      <c r="M5" s="315"/>
      <c r="N5" s="315"/>
      <c r="O5" s="313"/>
      <c r="P5" s="316"/>
      <c r="Q5" s="316"/>
      <c r="R5" s="312"/>
      <c r="S5" s="315"/>
      <c r="T5" s="315"/>
      <c r="U5" s="317"/>
      <c r="V5" s="317"/>
      <c r="W5" s="68"/>
      <c r="X5" s="68"/>
    </row>
    <row r="6" ht="33.0" customHeight="1">
      <c r="A6" s="318" t="s">
        <v>1887</v>
      </c>
      <c r="B6" s="318" t="s">
        <v>1888</v>
      </c>
      <c r="C6" s="319" t="s">
        <v>1889</v>
      </c>
      <c r="D6" s="65"/>
      <c r="E6" s="318" t="s">
        <v>1890</v>
      </c>
      <c r="F6" s="319" t="s">
        <v>1891</v>
      </c>
      <c r="G6" s="64"/>
      <c r="H6" s="65"/>
      <c r="I6" s="319" t="s">
        <v>1892</v>
      </c>
      <c r="J6" s="64"/>
      <c r="K6" s="64"/>
      <c r="L6" s="64"/>
      <c r="M6" s="64"/>
      <c r="N6" s="64"/>
      <c r="O6" s="65"/>
      <c r="P6" s="320" t="s">
        <v>1893</v>
      </c>
      <c r="Q6" s="320" t="s">
        <v>1894</v>
      </c>
      <c r="R6" s="319" t="s">
        <v>1895</v>
      </c>
      <c r="S6" s="64"/>
      <c r="T6" s="64"/>
      <c r="U6" s="64"/>
      <c r="V6" s="65"/>
      <c r="W6" s="1"/>
      <c r="X6" s="1"/>
    </row>
    <row r="7" ht="48.0" customHeight="1">
      <c r="A7" s="91"/>
      <c r="B7" s="91"/>
      <c r="C7" s="320" t="s">
        <v>1896</v>
      </c>
      <c r="D7" s="320" t="s">
        <v>1897</v>
      </c>
      <c r="E7" s="91"/>
      <c r="F7" s="320" t="s">
        <v>1898</v>
      </c>
      <c r="G7" s="320" t="s">
        <v>1129</v>
      </c>
      <c r="H7" s="320" t="s">
        <v>1899</v>
      </c>
      <c r="I7" s="320" t="s">
        <v>1900</v>
      </c>
      <c r="J7" s="320" t="s">
        <v>1901</v>
      </c>
      <c r="K7" s="320" t="s">
        <v>1902</v>
      </c>
      <c r="L7" s="320" t="s">
        <v>1903</v>
      </c>
      <c r="M7" s="320" t="s">
        <v>1904</v>
      </c>
      <c r="N7" s="320" t="s">
        <v>1905</v>
      </c>
      <c r="O7" s="320" t="s">
        <v>1906</v>
      </c>
      <c r="P7" s="320" t="s">
        <v>1907</v>
      </c>
      <c r="Q7" s="320" t="s">
        <v>1908</v>
      </c>
      <c r="R7" s="320" t="s">
        <v>1909</v>
      </c>
      <c r="S7" s="320" t="s">
        <v>1910</v>
      </c>
      <c r="T7" s="320" t="s">
        <v>1911</v>
      </c>
      <c r="U7" s="320" t="s">
        <v>1912</v>
      </c>
      <c r="V7" s="320" t="s">
        <v>1913</v>
      </c>
      <c r="W7" s="1"/>
      <c r="X7" s="1"/>
    </row>
    <row r="8" ht="65.25" customHeight="1">
      <c r="A8" s="321" t="s">
        <v>1914</v>
      </c>
      <c r="B8" s="322" t="s">
        <v>1915</v>
      </c>
      <c r="C8" s="323" t="s">
        <v>1916</v>
      </c>
      <c r="D8" s="324" t="s">
        <v>371</v>
      </c>
      <c r="E8" s="325" t="s">
        <v>1917</v>
      </c>
      <c r="F8" s="325" t="s">
        <v>1918</v>
      </c>
      <c r="G8" s="325" t="s">
        <v>1919</v>
      </c>
      <c r="H8" s="325"/>
      <c r="I8" s="326">
        <v>2.0</v>
      </c>
      <c r="J8" s="326">
        <v>1.0</v>
      </c>
      <c r="K8" s="327">
        <f t="shared" ref="K8:K23" si="1">+J8*I8</f>
        <v>2</v>
      </c>
      <c r="L8" s="327" t="str">
        <f>IF(AND(K8&gt;=2,K8&lt;=4),"Bajo",IF(AND(K8&gt;=6,K8&lt;=8),"Medio",IF(AND(K8&gt;=10,K8&lt;=20),"Alto",IF(AND(K8&gt;=24,K8&lt;=40),"Muy Alto"))))</f>
        <v>Bajo</v>
      </c>
      <c r="M8" s="326">
        <v>10.0</v>
      </c>
      <c r="N8" s="327">
        <f t="shared" ref="N8:N23" si="2">K8*M8</f>
        <v>20</v>
      </c>
      <c r="O8" s="327" t="str">
        <f t="shared" ref="O8:O23" si="3">IF(AND(N8&gt;19,N8=20),"lV",IF(AND(N8&gt;=40,N8&lt;=120),"lll",IF(AND(N8&gt;=150,N8&lt;=500),"ll",IF(AND(N8&gt;=400,N8&lt;=6000),"l"))))</f>
        <v>lV</v>
      </c>
      <c r="P8" s="327" t="str">
        <f t="shared" ref="P8:P23" si="4">IF(AND(O8="l"),"No Aceptable",IF(AND(O8="ll"),"Aceptable con control especifico",IF(AND(O8="lll"),"Mejorable",IF(AND(O8="lV"),"Aceptable"))))</f>
        <v>Aceptable</v>
      </c>
      <c r="Q8" s="173">
        <v>6.0</v>
      </c>
      <c r="R8" s="325" t="s">
        <v>215</v>
      </c>
      <c r="S8" s="325" t="s">
        <v>215</v>
      </c>
      <c r="T8" s="325" t="s">
        <v>215</v>
      </c>
      <c r="U8" s="325" t="s">
        <v>1920</v>
      </c>
      <c r="V8" s="325"/>
      <c r="W8" s="1"/>
      <c r="X8" s="1"/>
    </row>
    <row r="9" ht="55.5" customHeight="1">
      <c r="A9" s="88"/>
      <c r="B9" s="328" t="s">
        <v>1921</v>
      </c>
      <c r="C9" s="323" t="s">
        <v>1922</v>
      </c>
      <c r="D9" s="324" t="s">
        <v>371</v>
      </c>
      <c r="E9" s="325" t="s">
        <v>1923</v>
      </c>
      <c r="F9" s="325" t="s">
        <v>1918</v>
      </c>
      <c r="G9" s="325" t="s">
        <v>1919</v>
      </c>
      <c r="H9" s="325" t="s">
        <v>1924</v>
      </c>
      <c r="I9" s="326">
        <v>2.0</v>
      </c>
      <c r="J9" s="326">
        <v>2.0</v>
      </c>
      <c r="K9" s="327">
        <f t="shared" si="1"/>
        <v>4</v>
      </c>
      <c r="L9" s="329" t="str">
        <f t="shared" ref="L9:L13" si="5">IF($K9&lt;4,"Bajo",IF($K9&lt;8,"Medio",IF($K9&lt;20,"Alto",IF($K9&lt;45,"Muy Alto",0))))</f>
        <v>Medio</v>
      </c>
      <c r="M9" s="326">
        <v>10.0</v>
      </c>
      <c r="N9" s="327">
        <f t="shared" si="2"/>
        <v>40</v>
      </c>
      <c r="O9" s="327" t="str">
        <f t="shared" si="3"/>
        <v>lll</v>
      </c>
      <c r="P9" s="327" t="str">
        <f t="shared" si="4"/>
        <v>Mejorable</v>
      </c>
      <c r="Q9" s="173">
        <v>6.0</v>
      </c>
      <c r="R9" s="325" t="s">
        <v>215</v>
      </c>
      <c r="S9" s="325" t="s">
        <v>215</v>
      </c>
      <c r="T9" s="325" t="s">
        <v>215</v>
      </c>
      <c r="U9" s="325" t="s">
        <v>1925</v>
      </c>
      <c r="V9" s="325"/>
      <c r="W9" s="1"/>
      <c r="X9" s="1"/>
    </row>
    <row r="10" ht="48.0" customHeight="1">
      <c r="A10" s="88"/>
      <c r="B10" s="88"/>
      <c r="C10" s="323" t="s">
        <v>1926</v>
      </c>
      <c r="D10" s="324" t="s">
        <v>371</v>
      </c>
      <c r="E10" s="325" t="s">
        <v>1927</v>
      </c>
      <c r="F10" s="325"/>
      <c r="G10" s="325" t="s">
        <v>1928</v>
      </c>
      <c r="H10" s="325" t="s">
        <v>1929</v>
      </c>
      <c r="I10" s="326">
        <v>2.0</v>
      </c>
      <c r="J10" s="326">
        <v>2.0</v>
      </c>
      <c r="K10" s="327">
        <f t="shared" si="1"/>
        <v>4</v>
      </c>
      <c r="L10" s="329" t="str">
        <f t="shared" si="5"/>
        <v>Medio</v>
      </c>
      <c r="M10" s="326">
        <v>10.0</v>
      </c>
      <c r="N10" s="327">
        <f t="shared" si="2"/>
        <v>40</v>
      </c>
      <c r="O10" s="327" t="str">
        <f t="shared" si="3"/>
        <v>lll</v>
      </c>
      <c r="P10" s="327" t="str">
        <f t="shared" si="4"/>
        <v>Mejorable</v>
      </c>
      <c r="Q10" s="173">
        <v>6.0</v>
      </c>
      <c r="R10" s="325" t="s">
        <v>215</v>
      </c>
      <c r="S10" s="325" t="s">
        <v>215</v>
      </c>
      <c r="T10" s="325" t="s">
        <v>215</v>
      </c>
      <c r="U10" s="325" t="s">
        <v>1920</v>
      </c>
      <c r="V10" s="325"/>
      <c r="W10" s="1"/>
      <c r="X10" s="1"/>
    </row>
    <row r="11" ht="39.75" customHeight="1">
      <c r="A11" s="88"/>
      <c r="B11" s="88"/>
      <c r="C11" s="323" t="s">
        <v>1930</v>
      </c>
      <c r="D11" s="324" t="s">
        <v>371</v>
      </c>
      <c r="E11" s="325" t="s">
        <v>1931</v>
      </c>
      <c r="F11" s="325" t="s">
        <v>1932</v>
      </c>
      <c r="G11" s="325" t="s">
        <v>1919</v>
      </c>
      <c r="H11" s="325" t="s">
        <v>1924</v>
      </c>
      <c r="I11" s="326">
        <v>2.0</v>
      </c>
      <c r="J11" s="326">
        <v>1.0</v>
      </c>
      <c r="K11" s="327">
        <f t="shared" si="1"/>
        <v>2</v>
      </c>
      <c r="L11" s="329" t="str">
        <f t="shared" si="5"/>
        <v>Bajo</v>
      </c>
      <c r="M11" s="326">
        <v>10.0</v>
      </c>
      <c r="N11" s="327">
        <f t="shared" si="2"/>
        <v>20</v>
      </c>
      <c r="O11" s="327" t="str">
        <f t="shared" si="3"/>
        <v>lV</v>
      </c>
      <c r="P11" s="327" t="str">
        <f t="shared" si="4"/>
        <v>Aceptable</v>
      </c>
      <c r="Q11" s="173">
        <v>6.0</v>
      </c>
      <c r="R11" s="325" t="s">
        <v>215</v>
      </c>
      <c r="S11" s="325" t="s">
        <v>215</v>
      </c>
      <c r="T11" s="325" t="s">
        <v>215</v>
      </c>
      <c r="U11" s="325" t="s">
        <v>1933</v>
      </c>
      <c r="V11" s="325"/>
      <c r="W11" s="1"/>
      <c r="X11" s="1"/>
    </row>
    <row r="12" ht="66.0" customHeight="1">
      <c r="A12" s="88"/>
      <c r="B12" s="88"/>
      <c r="C12" s="330" t="s">
        <v>1934</v>
      </c>
      <c r="D12" s="324" t="s">
        <v>349</v>
      </c>
      <c r="E12" s="325" t="s">
        <v>1935</v>
      </c>
      <c r="F12" s="325" t="s">
        <v>1936</v>
      </c>
      <c r="G12" s="325" t="s">
        <v>1937</v>
      </c>
      <c r="H12" s="325" t="s">
        <v>1938</v>
      </c>
      <c r="I12" s="326">
        <v>2.0</v>
      </c>
      <c r="J12" s="326">
        <v>2.0</v>
      </c>
      <c r="K12" s="327">
        <f t="shared" si="1"/>
        <v>4</v>
      </c>
      <c r="L12" s="329" t="str">
        <f t="shared" si="5"/>
        <v>Medio</v>
      </c>
      <c r="M12" s="326">
        <v>25.0</v>
      </c>
      <c r="N12" s="327">
        <f t="shared" si="2"/>
        <v>100</v>
      </c>
      <c r="O12" s="327" t="str">
        <f t="shared" si="3"/>
        <v>lll</v>
      </c>
      <c r="P12" s="327" t="str">
        <f t="shared" si="4"/>
        <v>Mejorable</v>
      </c>
      <c r="Q12" s="173">
        <v>6.0</v>
      </c>
      <c r="R12" s="325" t="s">
        <v>215</v>
      </c>
      <c r="S12" s="325" t="s">
        <v>1937</v>
      </c>
      <c r="T12" s="325" t="s">
        <v>215</v>
      </c>
      <c r="U12" s="325" t="s">
        <v>1939</v>
      </c>
      <c r="V12" s="325"/>
      <c r="W12" s="1"/>
      <c r="X12" s="1"/>
    </row>
    <row r="13" ht="34.5" customHeight="1">
      <c r="A13" s="88"/>
      <c r="B13" s="88"/>
      <c r="C13" s="330" t="s">
        <v>1940</v>
      </c>
      <c r="D13" s="324" t="s">
        <v>349</v>
      </c>
      <c r="E13" s="325" t="s">
        <v>1941</v>
      </c>
      <c r="F13" s="325" t="s">
        <v>1942</v>
      </c>
      <c r="G13" s="325"/>
      <c r="H13" s="325" t="s">
        <v>1943</v>
      </c>
      <c r="I13" s="326">
        <v>2.0</v>
      </c>
      <c r="J13" s="326">
        <v>2.0</v>
      </c>
      <c r="K13" s="327">
        <f t="shared" si="1"/>
        <v>4</v>
      </c>
      <c r="L13" s="329" t="str">
        <f t="shared" si="5"/>
        <v>Medio</v>
      </c>
      <c r="M13" s="326">
        <v>25.0</v>
      </c>
      <c r="N13" s="327">
        <f t="shared" si="2"/>
        <v>100</v>
      </c>
      <c r="O13" s="327" t="str">
        <f t="shared" si="3"/>
        <v>lll</v>
      </c>
      <c r="P13" s="327" t="str">
        <f t="shared" si="4"/>
        <v>Mejorable</v>
      </c>
      <c r="Q13" s="173">
        <v>6.0</v>
      </c>
      <c r="R13" s="325" t="s">
        <v>215</v>
      </c>
      <c r="S13" s="325" t="s">
        <v>215</v>
      </c>
      <c r="T13" s="325" t="s">
        <v>215</v>
      </c>
      <c r="U13" s="325" t="s">
        <v>1944</v>
      </c>
      <c r="V13" s="325"/>
      <c r="W13" s="1"/>
      <c r="X13" s="1"/>
    </row>
    <row r="14" ht="115.5" customHeight="1">
      <c r="A14" s="88"/>
      <c r="B14" s="88"/>
      <c r="C14" s="330" t="s">
        <v>1945</v>
      </c>
      <c r="D14" s="324" t="s">
        <v>219</v>
      </c>
      <c r="E14" s="325" t="s">
        <v>1946</v>
      </c>
      <c r="F14" s="325"/>
      <c r="G14" s="325" t="s">
        <v>1947</v>
      </c>
      <c r="H14" s="325" t="s">
        <v>1948</v>
      </c>
      <c r="I14" s="326">
        <v>2.0</v>
      </c>
      <c r="J14" s="326">
        <v>2.0</v>
      </c>
      <c r="K14" s="327">
        <f t="shared" si="1"/>
        <v>4</v>
      </c>
      <c r="L14" s="329" t="s">
        <v>1949</v>
      </c>
      <c r="M14" s="326">
        <v>25.0</v>
      </c>
      <c r="N14" s="327">
        <f t="shared" si="2"/>
        <v>100</v>
      </c>
      <c r="O14" s="327" t="str">
        <f t="shared" si="3"/>
        <v>lll</v>
      </c>
      <c r="P14" s="327" t="str">
        <f t="shared" si="4"/>
        <v>Mejorable</v>
      </c>
      <c r="Q14" s="173">
        <v>6.0</v>
      </c>
      <c r="R14" s="325" t="s">
        <v>215</v>
      </c>
      <c r="S14" s="325" t="s">
        <v>215</v>
      </c>
      <c r="T14" s="325" t="s">
        <v>1950</v>
      </c>
      <c r="U14" s="325" t="s">
        <v>1951</v>
      </c>
      <c r="V14" s="325" t="s">
        <v>1952</v>
      </c>
      <c r="W14" s="1"/>
      <c r="X14" s="1"/>
    </row>
    <row r="15" ht="73.5" customHeight="1">
      <c r="A15" s="88"/>
      <c r="B15" s="88"/>
      <c r="C15" s="323" t="s">
        <v>1953</v>
      </c>
      <c r="D15" s="324" t="s">
        <v>219</v>
      </c>
      <c r="E15" s="325" t="s">
        <v>1954</v>
      </c>
      <c r="F15" s="325"/>
      <c r="G15" s="325"/>
      <c r="H15" s="325" t="s">
        <v>1955</v>
      </c>
      <c r="I15" s="326">
        <v>2.0</v>
      </c>
      <c r="J15" s="326">
        <v>2.0</v>
      </c>
      <c r="K15" s="327">
        <f t="shared" si="1"/>
        <v>4</v>
      </c>
      <c r="L15" s="329" t="s">
        <v>249</v>
      </c>
      <c r="M15" s="326">
        <v>10.0</v>
      </c>
      <c r="N15" s="327">
        <f t="shared" si="2"/>
        <v>40</v>
      </c>
      <c r="O15" s="327" t="str">
        <f t="shared" si="3"/>
        <v>lll</v>
      </c>
      <c r="P15" s="327" t="str">
        <f t="shared" si="4"/>
        <v>Mejorable</v>
      </c>
      <c r="Q15" s="173">
        <v>6.0</v>
      </c>
      <c r="R15" s="325" t="s">
        <v>215</v>
      </c>
      <c r="S15" s="325" t="s">
        <v>215</v>
      </c>
      <c r="T15" s="325" t="s">
        <v>215</v>
      </c>
      <c r="U15" s="325" t="s">
        <v>1956</v>
      </c>
      <c r="V15" s="325"/>
      <c r="W15" s="1"/>
      <c r="X15" s="1"/>
    </row>
    <row r="16" ht="82.5" customHeight="1">
      <c r="A16" s="88"/>
      <c r="B16" s="91"/>
      <c r="C16" s="323" t="s">
        <v>1957</v>
      </c>
      <c r="D16" s="324" t="s">
        <v>108</v>
      </c>
      <c r="E16" s="325" t="s">
        <v>1179</v>
      </c>
      <c r="F16" s="325"/>
      <c r="G16" s="325"/>
      <c r="H16" s="325"/>
      <c r="I16" s="326">
        <v>2.0</v>
      </c>
      <c r="J16" s="326">
        <v>2.0</v>
      </c>
      <c r="K16" s="327">
        <f t="shared" si="1"/>
        <v>4</v>
      </c>
      <c r="L16" s="329" t="str">
        <f t="shared" ref="L16:L23" si="6">IF($K16&lt;4,"Bajo",IF($K16&lt;8,"Medio",IF($K16&lt;20,"Alto",IF($K16&lt;45,"Muy Alto",0))))</f>
        <v>Medio</v>
      </c>
      <c r="M16" s="326">
        <v>10.0</v>
      </c>
      <c r="N16" s="327">
        <f t="shared" si="2"/>
        <v>40</v>
      </c>
      <c r="O16" s="327" t="str">
        <f t="shared" si="3"/>
        <v>lll</v>
      </c>
      <c r="P16" s="327" t="str">
        <f t="shared" si="4"/>
        <v>Mejorable</v>
      </c>
      <c r="Q16" s="173">
        <v>6.0</v>
      </c>
      <c r="R16" s="325" t="s">
        <v>215</v>
      </c>
      <c r="S16" s="325" t="s">
        <v>215</v>
      </c>
      <c r="T16" s="325" t="s">
        <v>215</v>
      </c>
      <c r="U16" s="325" t="s">
        <v>1958</v>
      </c>
      <c r="V16" s="325"/>
      <c r="W16" s="1"/>
      <c r="X16" s="1"/>
    </row>
    <row r="17" ht="81.0" customHeight="1">
      <c r="A17" s="88"/>
      <c r="B17" s="321" t="s">
        <v>1959</v>
      </c>
      <c r="C17" s="323" t="s">
        <v>1960</v>
      </c>
      <c r="D17" s="324" t="s">
        <v>371</v>
      </c>
      <c r="E17" s="325" t="s">
        <v>1961</v>
      </c>
      <c r="F17" s="325"/>
      <c r="G17" s="325"/>
      <c r="H17" s="325" t="s">
        <v>1924</v>
      </c>
      <c r="I17" s="326">
        <v>2.0</v>
      </c>
      <c r="J17" s="326">
        <v>1.0</v>
      </c>
      <c r="K17" s="327">
        <f t="shared" si="1"/>
        <v>2</v>
      </c>
      <c r="L17" s="329" t="str">
        <f t="shared" si="6"/>
        <v>Bajo</v>
      </c>
      <c r="M17" s="326">
        <v>10.0</v>
      </c>
      <c r="N17" s="327">
        <f t="shared" si="2"/>
        <v>20</v>
      </c>
      <c r="O17" s="327" t="str">
        <f t="shared" si="3"/>
        <v>lV</v>
      </c>
      <c r="P17" s="327" t="str">
        <f t="shared" si="4"/>
        <v>Aceptable</v>
      </c>
      <c r="Q17" s="173">
        <v>6.0</v>
      </c>
      <c r="R17" s="325" t="s">
        <v>215</v>
      </c>
      <c r="S17" s="325" t="s">
        <v>215</v>
      </c>
      <c r="T17" s="325" t="s">
        <v>215</v>
      </c>
      <c r="U17" s="325" t="s">
        <v>1962</v>
      </c>
      <c r="V17" s="325"/>
      <c r="W17" s="1"/>
      <c r="X17" s="1"/>
    </row>
    <row r="18" ht="65.25" customHeight="1">
      <c r="A18" s="88"/>
      <c r="B18" s="91"/>
      <c r="C18" s="330" t="s">
        <v>1963</v>
      </c>
      <c r="D18" s="324" t="s">
        <v>371</v>
      </c>
      <c r="E18" s="325" t="s">
        <v>1964</v>
      </c>
      <c r="F18" s="325"/>
      <c r="G18" s="325" t="s">
        <v>1965</v>
      </c>
      <c r="H18" s="325"/>
      <c r="I18" s="326">
        <v>2.0</v>
      </c>
      <c r="J18" s="326">
        <v>3.0</v>
      </c>
      <c r="K18" s="327">
        <f t="shared" si="1"/>
        <v>6</v>
      </c>
      <c r="L18" s="329" t="str">
        <f t="shared" si="6"/>
        <v>Medio</v>
      </c>
      <c r="M18" s="326">
        <v>10.0</v>
      </c>
      <c r="N18" s="327">
        <f t="shared" si="2"/>
        <v>60</v>
      </c>
      <c r="O18" s="327" t="str">
        <f t="shared" si="3"/>
        <v>lll</v>
      </c>
      <c r="P18" s="327" t="str">
        <f t="shared" si="4"/>
        <v>Mejorable</v>
      </c>
      <c r="Q18" s="173">
        <v>6.0</v>
      </c>
      <c r="R18" s="325" t="s">
        <v>215</v>
      </c>
      <c r="S18" s="325" t="s">
        <v>215</v>
      </c>
      <c r="T18" s="325" t="s">
        <v>215</v>
      </c>
      <c r="U18" s="325" t="s">
        <v>1966</v>
      </c>
      <c r="V18" s="325"/>
      <c r="W18" s="1"/>
      <c r="X18" s="1"/>
    </row>
    <row r="19" ht="74.25" customHeight="1">
      <c r="A19" s="88"/>
      <c r="B19" s="328" t="s">
        <v>1967</v>
      </c>
      <c r="C19" s="323" t="s">
        <v>1968</v>
      </c>
      <c r="D19" s="324" t="s">
        <v>371</v>
      </c>
      <c r="E19" s="325" t="s">
        <v>1969</v>
      </c>
      <c r="F19" s="325" t="s">
        <v>1970</v>
      </c>
      <c r="G19" s="325" t="s">
        <v>1971</v>
      </c>
      <c r="H19" s="325"/>
      <c r="I19" s="326">
        <v>2.0</v>
      </c>
      <c r="J19" s="326">
        <v>3.0</v>
      </c>
      <c r="K19" s="327">
        <f t="shared" si="1"/>
        <v>6</v>
      </c>
      <c r="L19" s="329" t="str">
        <f t="shared" si="6"/>
        <v>Medio</v>
      </c>
      <c r="M19" s="326">
        <v>10.0</v>
      </c>
      <c r="N19" s="327">
        <f t="shared" si="2"/>
        <v>60</v>
      </c>
      <c r="O19" s="327" t="str">
        <f t="shared" si="3"/>
        <v>lll</v>
      </c>
      <c r="P19" s="327" t="str">
        <f t="shared" si="4"/>
        <v>Mejorable</v>
      </c>
      <c r="Q19" s="173">
        <v>6.0</v>
      </c>
      <c r="R19" s="325" t="s">
        <v>215</v>
      </c>
      <c r="S19" s="325" t="s">
        <v>215</v>
      </c>
      <c r="T19" s="325" t="s">
        <v>215</v>
      </c>
      <c r="U19" s="325" t="s">
        <v>1972</v>
      </c>
      <c r="V19" s="325"/>
      <c r="W19" s="1"/>
      <c r="X19" s="1"/>
    </row>
    <row r="20" ht="82.5" customHeight="1">
      <c r="A20" s="88"/>
      <c r="B20" s="88"/>
      <c r="C20" s="323" t="s">
        <v>1973</v>
      </c>
      <c r="D20" s="324" t="s">
        <v>371</v>
      </c>
      <c r="E20" s="325" t="s">
        <v>1969</v>
      </c>
      <c r="F20" s="325" t="s">
        <v>1970</v>
      </c>
      <c r="G20" s="325" t="s">
        <v>1971</v>
      </c>
      <c r="H20" s="325"/>
      <c r="I20" s="326">
        <v>2.0</v>
      </c>
      <c r="J20" s="326">
        <v>3.0</v>
      </c>
      <c r="K20" s="327">
        <f t="shared" si="1"/>
        <v>6</v>
      </c>
      <c r="L20" s="329" t="str">
        <f t="shared" si="6"/>
        <v>Medio</v>
      </c>
      <c r="M20" s="326">
        <v>10.0</v>
      </c>
      <c r="N20" s="327">
        <f t="shared" si="2"/>
        <v>60</v>
      </c>
      <c r="O20" s="327" t="str">
        <f t="shared" si="3"/>
        <v>lll</v>
      </c>
      <c r="P20" s="327" t="str">
        <f t="shared" si="4"/>
        <v>Mejorable</v>
      </c>
      <c r="Q20" s="173">
        <v>6.0</v>
      </c>
      <c r="R20" s="325" t="s">
        <v>215</v>
      </c>
      <c r="S20" s="325" t="s">
        <v>215</v>
      </c>
      <c r="T20" s="325" t="s">
        <v>215</v>
      </c>
      <c r="U20" s="325" t="s">
        <v>1972</v>
      </c>
      <c r="V20" s="325"/>
      <c r="W20" s="1"/>
      <c r="X20" s="1"/>
    </row>
    <row r="21" ht="63.75" customHeight="1">
      <c r="A21" s="88"/>
      <c r="B21" s="88"/>
      <c r="C21" s="323" t="s">
        <v>1974</v>
      </c>
      <c r="D21" s="324" t="s">
        <v>1975</v>
      </c>
      <c r="E21" s="325" t="s">
        <v>1976</v>
      </c>
      <c r="F21" s="325"/>
      <c r="G21" s="325"/>
      <c r="H21" s="325" t="s">
        <v>1977</v>
      </c>
      <c r="I21" s="326">
        <v>2.0</v>
      </c>
      <c r="J21" s="326">
        <v>3.0</v>
      </c>
      <c r="K21" s="327">
        <f t="shared" si="1"/>
        <v>6</v>
      </c>
      <c r="L21" s="329" t="str">
        <f t="shared" si="6"/>
        <v>Medio</v>
      </c>
      <c r="M21" s="326">
        <v>10.0</v>
      </c>
      <c r="N21" s="327">
        <f t="shared" si="2"/>
        <v>60</v>
      </c>
      <c r="O21" s="327" t="str">
        <f t="shared" si="3"/>
        <v>lll</v>
      </c>
      <c r="P21" s="327" t="str">
        <f t="shared" si="4"/>
        <v>Mejorable</v>
      </c>
      <c r="Q21" s="173">
        <v>6.0</v>
      </c>
      <c r="R21" s="325" t="s">
        <v>215</v>
      </c>
      <c r="S21" s="325" t="s">
        <v>215</v>
      </c>
      <c r="T21" s="325" t="s">
        <v>215</v>
      </c>
      <c r="U21" s="325" t="s">
        <v>1978</v>
      </c>
      <c r="V21" s="325" t="s">
        <v>1979</v>
      </c>
      <c r="W21" s="1"/>
      <c r="X21" s="1"/>
    </row>
    <row r="22" ht="69.75" customHeight="1">
      <c r="A22" s="88"/>
      <c r="B22" s="88"/>
      <c r="C22" s="323" t="s">
        <v>1980</v>
      </c>
      <c r="D22" s="324" t="s">
        <v>1794</v>
      </c>
      <c r="E22" s="325" t="s">
        <v>1981</v>
      </c>
      <c r="F22" s="325"/>
      <c r="G22" s="325"/>
      <c r="H22" s="325" t="s">
        <v>1982</v>
      </c>
      <c r="I22" s="326">
        <v>2.0</v>
      </c>
      <c r="J22" s="326">
        <v>3.0</v>
      </c>
      <c r="K22" s="327">
        <f t="shared" si="1"/>
        <v>6</v>
      </c>
      <c r="L22" s="329" t="str">
        <f t="shared" si="6"/>
        <v>Medio</v>
      </c>
      <c r="M22" s="326">
        <v>10.0</v>
      </c>
      <c r="N22" s="327">
        <f t="shared" si="2"/>
        <v>60</v>
      </c>
      <c r="O22" s="327" t="str">
        <f t="shared" si="3"/>
        <v>lll</v>
      </c>
      <c r="P22" s="327" t="str">
        <f t="shared" si="4"/>
        <v>Mejorable</v>
      </c>
      <c r="Q22" s="173">
        <v>6.0</v>
      </c>
      <c r="R22" s="325" t="s">
        <v>215</v>
      </c>
      <c r="S22" s="325" t="s">
        <v>215</v>
      </c>
      <c r="T22" s="325" t="s">
        <v>215</v>
      </c>
      <c r="U22" s="325" t="s">
        <v>1983</v>
      </c>
      <c r="V22" s="325"/>
      <c r="W22" s="1"/>
      <c r="X22" s="1"/>
    </row>
    <row r="23" ht="55.5" customHeight="1">
      <c r="A23" s="91"/>
      <c r="B23" s="91"/>
      <c r="C23" s="323" t="s">
        <v>1984</v>
      </c>
      <c r="D23" s="324" t="s">
        <v>1324</v>
      </c>
      <c r="E23" s="325" t="s">
        <v>1985</v>
      </c>
      <c r="F23" s="325"/>
      <c r="G23" s="325"/>
      <c r="H23" s="325" t="s">
        <v>1986</v>
      </c>
      <c r="I23" s="326">
        <v>2.0</v>
      </c>
      <c r="J23" s="326">
        <v>1.0</v>
      </c>
      <c r="K23" s="327">
        <f t="shared" si="1"/>
        <v>2</v>
      </c>
      <c r="L23" s="329" t="str">
        <f t="shared" si="6"/>
        <v>Bajo</v>
      </c>
      <c r="M23" s="326">
        <v>10.0</v>
      </c>
      <c r="N23" s="327">
        <f t="shared" si="2"/>
        <v>20</v>
      </c>
      <c r="O23" s="327" t="str">
        <f t="shared" si="3"/>
        <v>lV</v>
      </c>
      <c r="P23" s="327" t="str">
        <f t="shared" si="4"/>
        <v>Aceptable</v>
      </c>
      <c r="Q23" s="173">
        <v>6.0</v>
      </c>
      <c r="R23" s="325" t="s">
        <v>215</v>
      </c>
      <c r="S23" s="325" t="s">
        <v>215</v>
      </c>
      <c r="T23" s="325" t="s">
        <v>215</v>
      </c>
      <c r="U23" s="325" t="s">
        <v>1987</v>
      </c>
      <c r="V23" s="325" t="s">
        <v>1988</v>
      </c>
      <c r="W23" s="1"/>
      <c r="X23" s="1"/>
    </row>
    <row r="24" ht="13.5" customHeight="1">
      <c r="A24" s="1"/>
      <c r="B24" s="1"/>
      <c r="C24" s="84"/>
      <c r="D24" s="84"/>
      <c r="E24" s="84"/>
      <c r="F24" s="84"/>
      <c r="G24" s="84"/>
      <c r="H24" s="84"/>
      <c r="I24" s="84"/>
      <c r="J24" s="84"/>
      <c r="K24" s="84"/>
      <c r="L24" s="84"/>
      <c r="M24" s="84"/>
      <c r="N24" s="84"/>
      <c r="O24" s="84"/>
      <c r="P24" s="84"/>
      <c r="Q24" s="84"/>
      <c r="R24" s="84"/>
      <c r="S24" s="84"/>
      <c r="T24" s="84"/>
      <c r="U24" s="84"/>
      <c r="V24" s="84"/>
      <c r="W24" s="1"/>
      <c r="X24" s="1"/>
    </row>
    <row r="25" ht="25.5" customHeight="1">
      <c r="A25" s="1"/>
      <c r="B25" s="331" t="s">
        <v>1287</v>
      </c>
      <c r="C25" s="64"/>
      <c r="D25" s="64"/>
      <c r="E25" s="65"/>
      <c r="F25" s="332"/>
      <c r="G25" s="332"/>
      <c r="H25" s="332"/>
      <c r="I25" s="332"/>
      <c r="J25" s="84"/>
      <c r="K25" s="84"/>
      <c r="L25" s="84"/>
      <c r="M25" s="84"/>
      <c r="N25" s="84"/>
      <c r="O25" s="84"/>
      <c r="P25" s="84"/>
      <c r="Q25" s="84"/>
      <c r="R25" s="84"/>
      <c r="S25" s="84"/>
      <c r="T25" s="84"/>
      <c r="U25" s="84"/>
      <c r="V25" s="84"/>
      <c r="W25" s="1"/>
      <c r="X25" s="1"/>
    </row>
    <row r="26" ht="25.5" customHeight="1">
      <c r="A26" s="1"/>
      <c r="B26" s="333" t="s">
        <v>1704</v>
      </c>
      <c r="C26" s="334" t="s">
        <v>1289</v>
      </c>
      <c r="D26" s="217" t="s">
        <v>1290</v>
      </c>
      <c r="E26" s="65"/>
      <c r="F26" s="282"/>
      <c r="G26" s="282"/>
      <c r="H26" s="84"/>
      <c r="I26" s="84"/>
      <c r="J26" s="84"/>
      <c r="K26" s="84"/>
      <c r="L26" s="84"/>
      <c r="M26" s="84"/>
      <c r="N26" s="84"/>
      <c r="O26" s="84"/>
      <c r="P26" s="84"/>
      <c r="Q26" s="84"/>
      <c r="R26" s="84"/>
      <c r="S26" s="84"/>
      <c r="T26" s="84"/>
      <c r="U26" s="84"/>
      <c r="V26" s="84"/>
      <c r="W26" s="1"/>
      <c r="X26" s="1"/>
    </row>
    <row r="27" ht="22.5" customHeight="1">
      <c r="A27" s="1"/>
      <c r="B27" s="333">
        <v>1.0</v>
      </c>
      <c r="C27" s="335">
        <v>40851.0</v>
      </c>
      <c r="D27" s="222" t="s">
        <v>1291</v>
      </c>
      <c r="E27" s="65"/>
      <c r="F27" s="84"/>
      <c r="G27" s="84"/>
      <c r="H27" s="84"/>
      <c r="I27" s="84"/>
      <c r="J27" s="84"/>
      <c r="K27" s="84"/>
      <c r="L27" s="84"/>
      <c r="M27" s="84"/>
      <c r="N27" s="84"/>
      <c r="O27" s="84"/>
      <c r="P27" s="84"/>
      <c r="Q27" s="84"/>
      <c r="R27" s="84"/>
      <c r="S27" s="84"/>
      <c r="T27" s="84"/>
      <c r="U27" s="84"/>
      <c r="V27" s="84"/>
      <c r="W27" s="1"/>
      <c r="X27" s="1"/>
    </row>
    <row r="28" ht="31.5" customHeight="1">
      <c r="A28" s="1"/>
      <c r="B28" s="333">
        <v>2.0</v>
      </c>
      <c r="C28" s="335">
        <v>40983.0</v>
      </c>
      <c r="D28" s="222" t="s">
        <v>1292</v>
      </c>
      <c r="E28" s="65"/>
      <c r="F28" s="336"/>
      <c r="G28" s="336"/>
      <c r="H28" s="84"/>
      <c r="I28" s="84"/>
      <c r="J28" s="84"/>
      <c r="K28" s="84"/>
      <c r="L28" s="84"/>
      <c r="M28" s="84"/>
      <c r="N28" s="84"/>
      <c r="O28" s="84"/>
      <c r="P28" s="84"/>
      <c r="Q28" s="84"/>
      <c r="R28" s="84"/>
      <c r="S28" s="84"/>
      <c r="T28" s="84"/>
      <c r="U28" s="84"/>
      <c r="V28" s="84"/>
      <c r="W28" s="1"/>
      <c r="X28" s="1"/>
    </row>
    <row r="29" ht="59.25" customHeight="1">
      <c r="A29" s="1"/>
      <c r="B29" s="333">
        <v>3.0</v>
      </c>
      <c r="C29" s="335">
        <v>41447.0</v>
      </c>
      <c r="D29" s="222" t="s">
        <v>1293</v>
      </c>
      <c r="E29" s="65"/>
      <c r="F29" s="336"/>
      <c r="G29" s="336"/>
      <c r="H29" s="84"/>
      <c r="I29" s="84"/>
      <c r="J29" s="84"/>
      <c r="K29" s="84"/>
      <c r="L29" s="84"/>
      <c r="M29" s="84"/>
      <c r="N29" s="84"/>
      <c r="O29" s="84"/>
      <c r="P29" s="84"/>
      <c r="Q29" s="84"/>
      <c r="R29" s="84"/>
      <c r="S29" s="84"/>
      <c r="T29" s="84"/>
      <c r="U29" s="84"/>
      <c r="V29" s="84"/>
      <c r="W29" s="1"/>
      <c r="X29" s="1"/>
    </row>
    <row r="30" ht="51.0" customHeight="1">
      <c r="A30" s="1"/>
      <c r="B30" s="333">
        <v>4.0</v>
      </c>
      <c r="C30" s="337">
        <v>41661.0</v>
      </c>
      <c r="D30" s="222" t="s">
        <v>1294</v>
      </c>
      <c r="E30" s="65"/>
      <c r="F30" s="336"/>
      <c r="G30" s="336"/>
      <c r="H30" s="84"/>
      <c r="I30" s="84"/>
      <c r="J30" s="84"/>
      <c r="K30" s="84"/>
      <c r="L30" s="84"/>
      <c r="M30" s="84"/>
      <c r="N30" s="84"/>
      <c r="O30" s="84"/>
      <c r="P30" s="84"/>
      <c r="Q30" s="84"/>
      <c r="R30" s="84"/>
      <c r="S30" s="84"/>
      <c r="T30" s="84"/>
      <c r="U30" s="84"/>
      <c r="V30" s="84"/>
      <c r="W30" s="1"/>
      <c r="X30" s="1"/>
    </row>
    <row r="31" ht="60.0" customHeight="1">
      <c r="A31" s="1"/>
      <c r="B31" s="333">
        <v>5.0</v>
      </c>
      <c r="C31" s="335">
        <v>41738.0</v>
      </c>
      <c r="D31" s="222" t="s">
        <v>1295</v>
      </c>
      <c r="E31" s="65"/>
      <c r="F31" s="336"/>
      <c r="G31" s="336"/>
      <c r="H31" s="84"/>
      <c r="I31" s="84"/>
      <c r="J31" s="84"/>
      <c r="K31" s="84"/>
      <c r="L31" s="84"/>
      <c r="M31" s="84"/>
      <c r="N31" s="84"/>
      <c r="O31" s="84"/>
      <c r="P31" s="84"/>
      <c r="Q31" s="84"/>
      <c r="R31" s="84"/>
      <c r="S31" s="84"/>
      <c r="T31" s="84"/>
      <c r="U31" s="84"/>
      <c r="V31" s="84"/>
      <c r="W31" s="1"/>
      <c r="X31" s="1"/>
    </row>
    <row r="32" ht="49.5" customHeight="1">
      <c r="A32" s="1"/>
      <c r="B32" s="333">
        <v>6.0</v>
      </c>
      <c r="C32" s="335">
        <v>42551.0</v>
      </c>
      <c r="D32" s="222" t="s">
        <v>1296</v>
      </c>
      <c r="E32" s="65"/>
      <c r="F32" s="336"/>
      <c r="G32" s="336"/>
      <c r="H32" s="84"/>
      <c r="I32" s="84"/>
      <c r="J32" s="84"/>
      <c r="K32" s="84"/>
      <c r="L32" s="84"/>
      <c r="M32" s="84"/>
      <c r="N32" s="84"/>
      <c r="O32" s="84"/>
      <c r="P32" s="84"/>
      <c r="Q32" s="84"/>
      <c r="R32" s="84"/>
      <c r="S32" s="84"/>
      <c r="T32" s="84"/>
      <c r="U32" s="84"/>
      <c r="V32" s="84"/>
      <c r="W32" s="1"/>
      <c r="X32" s="1"/>
    </row>
    <row r="33" ht="48.0" customHeight="1">
      <c r="A33" s="1"/>
      <c r="B33" s="333">
        <v>7.0</v>
      </c>
      <c r="C33" s="335">
        <v>42593.0</v>
      </c>
      <c r="D33" s="222" t="s">
        <v>1297</v>
      </c>
      <c r="E33" s="65"/>
      <c r="F33" s="336"/>
      <c r="G33" s="336"/>
      <c r="H33" s="84"/>
      <c r="I33" s="84"/>
      <c r="J33" s="84"/>
      <c r="K33" s="84"/>
      <c r="L33" s="84"/>
      <c r="M33" s="84"/>
      <c r="N33" s="84"/>
      <c r="O33" s="84"/>
      <c r="P33" s="84"/>
      <c r="Q33" s="84"/>
      <c r="R33" s="84"/>
      <c r="S33" s="84"/>
      <c r="T33" s="84"/>
      <c r="U33" s="84"/>
      <c r="V33" s="84"/>
      <c r="W33" s="1"/>
      <c r="X33" s="1"/>
    </row>
    <row r="34" ht="46.5" customHeight="1">
      <c r="A34" s="1"/>
      <c r="B34" s="333">
        <v>8.0</v>
      </c>
      <c r="C34" s="335">
        <v>42778.0</v>
      </c>
      <c r="D34" s="222" t="s">
        <v>1298</v>
      </c>
      <c r="E34" s="65"/>
      <c r="F34" s="336"/>
      <c r="G34" s="336"/>
      <c r="H34" s="84"/>
      <c r="I34" s="84"/>
      <c r="J34" s="84"/>
      <c r="K34" s="84"/>
      <c r="L34" s="84"/>
      <c r="M34" s="84"/>
      <c r="N34" s="84"/>
      <c r="O34" s="84"/>
      <c r="P34" s="84"/>
      <c r="Q34" s="84"/>
      <c r="R34" s="84"/>
      <c r="S34" s="84"/>
      <c r="T34" s="84"/>
      <c r="U34" s="84"/>
      <c r="V34" s="84"/>
      <c r="W34" s="1"/>
      <c r="X34" s="1"/>
    </row>
    <row r="35" ht="50.25" customHeight="1">
      <c r="A35" s="1"/>
      <c r="B35" s="333">
        <v>9.0</v>
      </c>
      <c r="C35" s="335">
        <v>42963.0</v>
      </c>
      <c r="D35" s="222" t="s">
        <v>1299</v>
      </c>
      <c r="E35" s="65"/>
      <c r="F35" s="336"/>
      <c r="G35" s="336"/>
      <c r="H35" s="84"/>
      <c r="I35" s="84"/>
      <c r="J35" s="84"/>
      <c r="K35" s="84"/>
      <c r="L35" s="84"/>
      <c r="M35" s="84"/>
      <c r="N35" s="84"/>
      <c r="O35" s="84"/>
      <c r="P35" s="84"/>
      <c r="Q35" s="84"/>
      <c r="R35" s="84"/>
      <c r="S35" s="84"/>
      <c r="T35" s="84"/>
      <c r="U35" s="84"/>
      <c r="V35" s="84"/>
      <c r="W35" s="1"/>
      <c r="X35" s="1"/>
    </row>
    <row r="36" ht="50.25" customHeight="1">
      <c r="A36" s="1"/>
      <c r="B36" s="333">
        <v>9.0</v>
      </c>
      <c r="C36" s="335">
        <v>43628.0</v>
      </c>
      <c r="D36" s="222" t="s">
        <v>1301</v>
      </c>
      <c r="E36" s="65"/>
      <c r="F36" s="336"/>
      <c r="G36" s="336"/>
      <c r="H36" s="84"/>
      <c r="I36" s="84"/>
      <c r="J36" s="84"/>
      <c r="K36" s="84"/>
      <c r="L36" s="84"/>
      <c r="M36" s="84"/>
      <c r="N36" s="84"/>
      <c r="O36" s="84"/>
      <c r="P36" s="84"/>
      <c r="Q36" s="84"/>
      <c r="R36" s="84"/>
      <c r="S36" s="84"/>
      <c r="T36" s="84"/>
      <c r="U36" s="84"/>
      <c r="V36" s="84"/>
      <c r="W36" s="1"/>
      <c r="X36" s="1"/>
    </row>
    <row r="37" ht="50.25" customHeight="1">
      <c r="A37" s="1"/>
      <c r="B37" s="333">
        <v>9.0</v>
      </c>
      <c r="C37" s="335">
        <v>43651.0</v>
      </c>
      <c r="D37" s="222" t="s">
        <v>1303</v>
      </c>
      <c r="E37" s="65"/>
      <c r="F37" s="285"/>
      <c r="G37" s="336"/>
      <c r="H37" s="84"/>
      <c r="I37" s="84"/>
      <c r="J37" s="84"/>
      <c r="K37" s="84"/>
      <c r="L37" s="84"/>
      <c r="M37" s="84"/>
      <c r="N37" s="84"/>
      <c r="O37" s="84"/>
      <c r="P37" s="84"/>
      <c r="Q37" s="84"/>
      <c r="R37" s="84"/>
      <c r="S37" s="84"/>
      <c r="T37" s="84"/>
      <c r="U37" s="84"/>
      <c r="V37" s="84"/>
      <c r="W37" s="1"/>
      <c r="X37" s="1"/>
    </row>
    <row r="38" ht="50.25" customHeight="1">
      <c r="A38" s="1"/>
      <c r="B38" s="333">
        <v>9.0</v>
      </c>
      <c r="C38" s="335">
        <v>43728.0</v>
      </c>
      <c r="D38" s="222" t="s">
        <v>1989</v>
      </c>
      <c r="E38" s="65"/>
      <c r="F38" s="285"/>
      <c r="G38" s="336"/>
      <c r="H38" s="84"/>
      <c r="I38" s="84"/>
      <c r="J38" s="84"/>
      <c r="K38" s="84"/>
      <c r="L38" s="84"/>
      <c r="M38" s="84"/>
      <c r="N38" s="84"/>
      <c r="O38" s="84"/>
      <c r="P38" s="84"/>
      <c r="Q38" s="84"/>
      <c r="R38" s="84"/>
      <c r="S38" s="84"/>
      <c r="T38" s="84"/>
      <c r="U38" s="84"/>
      <c r="V38" s="84"/>
      <c r="W38" s="1"/>
      <c r="X38" s="1"/>
    </row>
    <row r="39" ht="34.5" customHeight="1">
      <c r="A39" s="1"/>
      <c r="B39" s="333">
        <v>9.0</v>
      </c>
      <c r="C39" s="219">
        <v>44609.0</v>
      </c>
      <c r="D39" s="222" t="s">
        <v>1990</v>
      </c>
      <c r="E39" s="65"/>
      <c r="F39" s="336"/>
      <c r="I39" s="84"/>
      <c r="J39" s="84"/>
      <c r="K39" s="84"/>
      <c r="L39" s="84"/>
      <c r="M39" s="84"/>
      <c r="N39" s="84"/>
      <c r="O39" s="84"/>
      <c r="P39" s="84"/>
      <c r="Q39" s="84"/>
      <c r="R39" s="84"/>
      <c r="S39" s="84"/>
      <c r="T39" s="84"/>
      <c r="U39" s="84"/>
      <c r="V39" s="84"/>
      <c r="W39" s="1"/>
      <c r="X39" s="1"/>
    </row>
    <row r="40" ht="42.0" customHeight="1">
      <c r="A40" s="1"/>
      <c r="B40" s="333">
        <v>9.0</v>
      </c>
      <c r="C40" s="219">
        <v>44664.0</v>
      </c>
      <c r="D40" s="338" t="s">
        <v>1310</v>
      </c>
      <c r="E40" s="65"/>
      <c r="F40" s="339"/>
      <c r="G40" s="339"/>
      <c r="H40" s="84"/>
      <c r="I40" s="84"/>
      <c r="J40" s="84"/>
      <c r="K40" s="84"/>
      <c r="L40" s="84"/>
      <c r="M40" s="84"/>
      <c r="N40" s="84"/>
      <c r="O40" s="84"/>
      <c r="P40" s="84"/>
      <c r="Q40" s="84"/>
      <c r="R40" s="84"/>
      <c r="S40" s="84"/>
      <c r="T40" s="84"/>
      <c r="U40" s="84"/>
      <c r="V40" s="84"/>
      <c r="W40" s="1"/>
      <c r="X40" s="1"/>
    </row>
    <row r="41" ht="26.25" customHeight="1">
      <c r="A41" s="1"/>
      <c r="B41" s="333">
        <v>9.0</v>
      </c>
      <c r="C41" s="219">
        <v>45097.0</v>
      </c>
      <c r="D41" s="340" t="s">
        <v>1991</v>
      </c>
      <c r="E41" s="65"/>
      <c r="F41" s="339"/>
      <c r="G41" s="339"/>
      <c r="H41" s="84"/>
      <c r="I41" s="84"/>
      <c r="J41" s="84"/>
      <c r="K41" s="84"/>
      <c r="L41" s="84"/>
      <c r="M41" s="84"/>
      <c r="N41" s="84"/>
      <c r="O41" s="84"/>
      <c r="P41" s="84"/>
      <c r="Q41" s="84"/>
      <c r="R41" s="84"/>
      <c r="S41" s="84"/>
      <c r="T41" s="84"/>
      <c r="U41" s="84"/>
      <c r="V41" s="84"/>
      <c r="W41" s="1"/>
      <c r="X41" s="1"/>
    </row>
    <row r="42" ht="39.0" customHeight="1">
      <c r="A42" s="1"/>
      <c r="B42" s="333">
        <v>9.0</v>
      </c>
      <c r="C42" s="223">
        <v>45370.0</v>
      </c>
      <c r="D42" s="341" t="s">
        <v>1992</v>
      </c>
      <c r="E42" s="65"/>
      <c r="F42" s="339"/>
      <c r="G42" s="339"/>
      <c r="H42" s="84"/>
      <c r="I42" s="84"/>
      <c r="J42" s="84"/>
      <c r="K42" s="84"/>
      <c r="L42" s="84"/>
      <c r="M42" s="84"/>
      <c r="N42" s="84"/>
      <c r="O42" s="84"/>
      <c r="P42" s="84"/>
      <c r="Q42" s="84"/>
      <c r="R42" s="84"/>
      <c r="S42" s="84"/>
      <c r="T42" s="84"/>
      <c r="U42" s="84"/>
      <c r="V42" s="84"/>
      <c r="W42" s="1"/>
      <c r="X42" s="1"/>
    </row>
    <row r="43" ht="26.25" customHeight="1">
      <c r="A43" s="1"/>
      <c r="B43" s="333">
        <v>9.0</v>
      </c>
      <c r="C43" s="223">
        <v>45733.0</v>
      </c>
      <c r="D43" s="340" t="s">
        <v>1993</v>
      </c>
      <c r="E43" s="65"/>
      <c r="F43" s="339"/>
      <c r="G43" s="339"/>
      <c r="H43" s="84"/>
      <c r="I43" s="84"/>
      <c r="J43" s="84"/>
      <c r="K43" s="84"/>
      <c r="L43" s="84"/>
      <c r="M43" s="84"/>
      <c r="N43" s="84"/>
      <c r="O43" s="84"/>
      <c r="P43" s="84"/>
      <c r="Q43" s="84"/>
      <c r="R43" s="84"/>
      <c r="S43" s="84"/>
      <c r="T43" s="84"/>
      <c r="U43" s="84"/>
      <c r="V43" s="84"/>
      <c r="W43" s="1"/>
      <c r="X43" s="1"/>
    </row>
    <row r="44" ht="13.5" customHeight="1">
      <c r="A44" s="1"/>
      <c r="B44" s="1"/>
      <c r="C44" s="84"/>
      <c r="D44" s="84"/>
      <c r="E44" s="84"/>
      <c r="F44" s="84"/>
      <c r="G44" s="84"/>
      <c r="H44" s="84"/>
      <c r="I44" s="84"/>
      <c r="J44" s="84"/>
      <c r="K44" s="84"/>
      <c r="L44" s="84"/>
      <c r="M44" s="84"/>
      <c r="N44" s="84"/>
      <c r="O44" s="84"/>
      <c r="P44" s="84"/>
      <c r="Q44" s="84"/>
      <c r="R44" s="84"/>
      <c r="S44" s="84"/>
      <c r="T44" s="84"/>
      <c r="U44" s="84"/>
      <c r="V44" s="84"/>
      <c r="W44" s="1"/>
      <c r="X44" s="1"/>
    </row>
    <row r="45" ht="13.5" customHeight="1">
      <c r="A45" s="1"/>
      <c r="B45" s="1"/>
      <c r="C45" s="84"/>
      <c r="D45" s="84"/>
      <c r="E45" s="84"/>
      <c r="F45" s="84"/>
      <c r="G45" s="84"/>
      <c r="H45" s="84"/>
      <c r="I45" s="84"/>
      <c r="J45" s="84"/>
      <c r="K45" s="84"/>
      <c r="L45" s="84"/>
      <c r="M45" s="84"/>
      <c r="N45" s="84"/>
      <c r="O45" s="84"/>
      <c r="P45" s="84"/>
      <c r="Q45" s="84"/>
      <c r="R45" s="84"/>
      <c r="S45" s="84"/>
      <c r="T45" s="84"/>
      <c r="U45" s="84"/>
      <c r="V45" s="84"/>
      <c r="W45" s="1"/>
      <c r="X45" s="1"/>
    </row>
    <row r="46" ht="13.5" customHeight="1">
      <c r="A46" s="1"/>
      <c r="B46" s="1"/>
      <c r="C46" s="84"/>
      <c r="D46" s="84"/>
      <c r="E46" s="84"/>
      <c r="F46" s="84"/>
      <c r="G46" s="84"/>
      <c r="H46" s="84"/>
      <c r="I46" s="84"/>
      <c r="J46" s="84"/>
      <c r="K46" s="84"/>
      <c r="L46" s="84"/>
      <c r="M46" s="84"/>
      <c r="N46" s="84"/>
      <c r="O46" s="84"/>
      <c r="P46" s="84"/>
      <c r="Q46" s="84"/>
      <c r="R46" s="84"/>
      <c r="S46" s="84"/>
      <c r="T46" s="84"/>
      <c r="U46" s="84"/>
      <c r="V46" s="84"/>
      <c r="W46" s="1"/>
      <c r="X46" s="1"/>
    </row>
    <row r="47" ht="13.5" customHeight="1">
      <c r="A47" s="1"/>
      <c r="B47" s="1"/>
      <c r="C47" s="84"/>
      <c r="D47" s="84"/>
      <c r="E47" s="84"/>
      <c r="F47" s="84"/>
      <c r="G47" s="84"/>
      <c r="H47" s="84"/>
      <c r="I47" s="84"/>
      <c r="J47" s="84"/>
      <c r="K47" s="84"/>
      <c r="L47" s="84"/>
      <c r="M47" s="84"/>
      <c r="N47" s="84"/>
      <c r="O47" s="84"/>
      <c r="P47" s="84"/>
      <c r="Q47" s="84"/>
      <c r="R47" s="84"/>
      <c r="S47" s="84"/>
      <c r="T47" s="84"/>
      <c r="U47" s="84"/>
      <c r="V47" s="84"/>
      <c r="W47" s="1"/>
      <c r="X47" s="1"/>
    </row>
    <row r="48" ht="13.5" customHeight="1">
      <c r="A48" s="1"/>
      <c r="B48" s="1"/>
      <c r="C48" s="84"/>
      <c r="D48" s="84"/>
      <c r="E48" s="84"/>
      <c r="F48" s="84"/>
      <c r="G48" s="84"/>
      <c r="H48" s="84"/>
      <c r="I48" s="84"/>
      <c r="J48" s="84"/>
      <c r="K48" s="84"/>
      <c r="L48" s="84"/>
      <c r="M48" s="84"/>
      <c r="N48" s="84"/>
      <c r="O48" s="84"/>
      <c r="P48" s="84"/>
      <c r="Q48" s="84"/>
      <c r="R48" s="84"/>
      <c r="S48" s="84"/>
      <c r="T48" s="84"/>
      <c r="U48" s="84"/>
      <c r="V48" s="84"/>
      <c r="W48" s="1"/>
      <c r="X48" s="1"/>
    </row>
    <row r="49" ht="13.5" customHeight="1">
      <c r="A49" s="1"/>
      <c r="B49" s="1"/>
      <c r="C49" s="84"/>
      <c r="D49" s="84"/>
      <c r="E49" s="84"/>
      <c r="F49" s="84"/>
      <c r="G49" s="84"/>
      <c r="H49" s="84"/>
      <c r="I49" s="84"/>
      <c r="J49" s="84"/>
      <c r="K49" s="84"/>
      <c r="L49" s="84"/>
      <c r="M49" s="84"/>
      <c r="N49" s="84"/>
      <c r="O49" s="84"/>
      <c r="P49" s="84"/>
      <c r="Q49" s="84"/>
      <c r="R49" s="84"/>
      <c r="S49" s="84"/>
      <c r="T49" s="84"/>
      <c r="U49" s="84"/>
      <c r="V49" s="84"/>
      <c r="W49" s="1"/>
      <c r="X49" s="1"/>
    </row>
    <row r="50" ht="13.5" customHeight="1">
      <c r="A50" s="1"/>
      <c r="B50" s="1"/>
      <c r="C50" s="84"/>
      <c r="D50" s="84"/>
      <c r="E50" s="84"/>
      <c r="F50" s="84"/>
      <c r="G50" s="84"/>
      <c r="H50" s="84"/>
      <c r="I50" s="84"/>
      <c r="J50" s="84"/>
      <c r="K50" s="84"/>
      <c r="L50" s="84"/>
      <c r="M50" s="84"/>
      <c r="N50" s="84"/>
      <c r="O50" s="84"/>
      <c r="P50" s="84"/>
      <c r="Q50" s="84"/>
      <c r="R50" s="84"/>
      <c r="S50" s="84"/>
      <c r="T50" s="84"/>
      <c r="U50" s="84"/>
      <c r="V50" s="84"/>
      <c r="W50" s="1"/>
      <c r="X50" s="1"/>
    </row>
    <row r="51" ht="13.5" customHeight="1">
      <c r="A51" s="1"/>
      <c r="B51" s="1"/>
      <c r="C51" s="84"/>
      <c r="D51" s="84"/>
      <c r="E51" s="84"/>
      <c r="F51" s="84"/>
      <c r="G51" s="84"/>
      <c r="H51" s="84"/>
      <c r="I51" s="84"/>
      <c r="J51" s="84"/>
      <c r="K51" s="84"/>
      <c r="L51" s="84"/>
      <c r="M51" s="84"/>
      <c r="N51" s="84"/>
      <c r="O51" s="84"/>
      <c r="P51" s="84"/>
      <c r="Q51" s="84"/>
      <c r="R51" s="84"/>
      <c r="S51" s="84"/>
      <c r="T51" s="84"/>
      <c r="U51" s="84"/>
      <c r="V51" s="84"/>
      <c r="W51" s="1"/>
      <c r="X51" s="1"/>
    </row>
    <row r="52" ht="13.5" customHeight="1">
      <c r="A52" s="1"/>
      <c r="B52" s="1"/>
      <c r="C52" s="84"/>
      <c r="D52" s="84"/>
      <c r="E52" s="84"/>
      <c r="F52" s="84"/>
      <c r="G52" s="84"/>
      <c r="H52" s="84"/>
      <c r="I52" s="84"/>
      <c r="J52" s="84"/>
      <c r="K52" s="84"/>
      <c r="L52" s="84"/>
      <c r="M52" s="84"/>
      <c r="N52" s="84"/>
      <c r="O52" s="84"/>
      <c r="P52" s="84"/>
      <c r="Q52" s="84"/>
      <c r="R52" s="84"/>
      <c r="S52" s="84"/>
      <c r="T52" s="84"/>
      <c r="U52" s="84"/>
      <c r="V52" s="84"/>
      <c r="W52" s="1"/>
      <c r="X52" s="1"/>
    </row>
    <row r="53" ht="13.5" customHeight="1">
      <c r="A53" s="1"/>
      <c r="B53" s="1"/>
      <c r="C53" s="84"/>
      <c r="D53" s="84"/>
      <c r="E53" s="84"/>
      <c r="F53" s="84"/>
      <c r="G53" s="84"/>
      <c r="H53" s="84"/>
      <c r="I53" s="84"/>
      <c r="J53" s="84"/>
      <c r="K53" s="84"/>
      <c r="L53" s="84"/>
      <c r="M53" s="84"/>
      <c r="N53" s="84"/>
      <c r="O53" s="84"/>
      <c r="P53" s="84"/>
      <c r="Q53" s="84"/>
      <c r="R53" s="84"/>
      <c r="S53" s="84"/>
      <c r="T53" s="84"/>
      <c r="U53" s="84"/>
      <c r="V53" s="84"/>
      <c r="W53" s="1"/>
      <c r="X53" s="1"/>
    </row>
    <row r="54" ht="13.5" customHeight="1">
      <c r="A54" s="1"/>
      <c r="B54" s="1"/>
      <c r="C54" s="84"/>
      <c r="D54" s="84"/>
      <c r="E54" s="84"/>
      <c r="F54" s="84"/>
      <c r="G54" s="84"/>
      <c r="H54" s="84"/>
      <c r="I54" s="84"/>
      <c r="J54" s="84"/>
      <c r="K54" s="84"/>
      <c r="L54" s="84"/>
      <c r="M54" s="84"/>
      <c r="N54" s="84"/>
      <c r="O54" s="84"/>
      <c r="P54" s="84"/>
      <c r="Q54" s="84"/>
      <c r="R54" s="84"/>
      <c r="S54" s="84"/>
      <c r="T54" s="84"/>
      <c r="U54" s="84"/>
      <c r="V54" s="84"/>
      <c r="W54" s="1"/>
      <c r="X54" s="1"/>
    </row>
    <row r="55" ht="13.5" customHeight="1">
      <c r="A55" s="1"/>
      <c r="B55" s="1"/>
      <c r="C55" s="84"/>
      <c r="D55" s="84"/>
      <c r="E55" s="84"/>
      <c r="F55" s="84"/>
      <c r="G55" s="84"/>
      <c r="H55" s="84"/>
      <c r="I55" s="84"/>
      <c r="J55" s="84"/>
      <c r="K55" s="84"/>
      <c r="L55" s="84"/>
      <c r="M55" s="84"/>
      <c r="N55" s="84"/>
      <c r="O55" s="84"/>
      <c r="P55" s="84"/>
      <c r="Q55" s="84"/>
      <c r="R55" s="84"/>
      <c r="S55" s="84"/>
      <c r="T55" s="84"/>
      <c r="U55" s="84"/>
      <c r="V55" s="84"/>
      <c r="W55" s="1"/>
      <c r="X55" s="1"/>
    </row>
    <row r="56" ht="13.5" customHeight="1">
      <c r="A56" s="1"/>
      <c r="B56" s="1"/>
      <c r="C56" s="84"/>
      <c r="D56" s="84"/>
      <c r="E56" s="84"/>
      <c r="F56" s="84"/>
      <c r="G56" s="84"/>
      <c r="H56" s="84"/>
      <c r="I56" s="84"/>
      <c r="J56" s="84"/>
      <c r="K56" s="84"/>
      <c r="L56" s="84"/>
      <c r="M56" s="84"/>
      <c r="N56" s="84"/>
      <c r="O56" s="84"/>
      <c r="P56" s="84"/>
      <c r="Q56" s="84"/>
      <c r="R56" s="84"/>
      <c r="S56" s="84"/>
      <c r="T56" s="84"/>
      <c r="U56" s="84"/>
      <c r="V56" s="84"/>
      <c r="W56" s="1"/>
      <c r="X56" s="1"/>
    </row>
    <row r="57" ht="13.5" customHeight="1">
      <c r="A57" s="1"/>
      <c r="B57" s="1"/>
      <c r="C57" s="84"/>
      <c r="D57" s="84"/>
      <c r="E57" s="84"/>
      <c r="F57" s="84"/>
      <c r="G57" s="84"/>
      <c r="H57" s="84"/>
      <c r="I57" s="84"/>
      <c r="J57" s="84"/>
      <c r="K57" s="84"/>
      <c r="L57" s="84"/>
      <c r="M57" s="84"/>
      <c r="N57" s="84"/>
      <c r="O57" s="84"/>
      <c r="P57" s="84"/>
      <c r="Q57" s="84"/>
      <c r="R57" s="84"/>
      <c r="S57" s="84"/>
      <c r="T57" s="84"/>
      <c r="U57" s="84"/>
      <c r="V57" s="84"/>
      <c r="W57" s="1"/>
      <c r="X57" s="1"/>
    </row>
    <row r="58" ht="13.5" customHeight="1">
      <c r="A58" s="1"/>
      <c r="B58" s="1"/>
      <c r="C58" s="84"/>
      <c r="D58" s="84"/>
      <c r="E58" s="84"/>
      <c r="F58" s="84"/>
      <c r="G58" s="84"/>
      <c r="H58" s="84"/>
      <c r="I58" s="84"/>
      <c r="J58" s="84"/>
      <c r="K58" s="84"/>
      <c r="L58" s="84"/>
      <c r="M58" s="84"/>
      <c r="N58" s="84"/>
      <c r="O58" s="84"/>
      <c r="P58" s="84"/>
      <c r="Q58" s="84"/>
      <c r="R58" s="84"/>
      <c r="S58" s="84"/>
      <c r="T58" s="84"/>
      <c r="U58" s="84"/>
      <c r="V58" s="84"/>
      <c r="W58" s="1"/>
      <c r="X58" s="1"/>
    </row>
    <row r="59" ht="13.5" customHeight="1">
      <c r="A59" s="1"/>
      <c r="B59" s="1"/>
      <c r="C59" s="84"/>
      <c r="D59" s="84"/>
      <c r="E59" s="84"/>
      <c r="F59" s="84"/>
      <c r="G59" s="84"/>
      <c r="H59" s="84"/>
      <c r="I59" s="84"/>
      <c r="J59" s="84"/>
      <c r="K59" s="84"/>
      <c r="L59" s="84"/>
      <c r="M59" s="84"/>
      <c r="N59" s="84"/>
      <c r="O59" s="84"/>
      <c r="P59" s="84"/>
      <c r="Q59" s="84"/>
      <c r="R59" s="84"/>
      <c r="S59" s="84"/>
      <c r="T59" s="84"/>
      <c r="U59" s="84"/>
      <c r="V59" s="84"/>
      <c r="W59" s="1"/>
      <c r="X59" s="1"/>
    </row>
    <row r="60" ht="13.5" customHeight="1">
      <c r="A60" s="1"/>
      <c r="B60" s="1"/>
      <c r="C60" s="84"/>
      <c r="D60" s="84"/>
      <c r="E60" s="84"/>
      <c r="F60" s="84"/>
      <c r="G60" s="84"/>
      <c r="H60" s="84"/>
      <c r="I60" s="84"/>
      <c r="J60" s="84"/>
      <c r="K60" s="84"/>
      <c r="L60" s="84"/>
      <c r="M60" s="84"/>
      <c r="N60" s="84"/>
      <c r="O60" s="84"/>
      <c r="P60" s="84"/>
      <c r="Q60" s="84"/>
      <c r="R60" s="84"/>
      <c r="S60" s="84"/>
      <c r="T60" s="84"/>
      <c r="U60" s="84"/>
      <c r="V60" s="84"/>
      <c r="W60" s="1"/>
      <c r="X60" s="1"/>
    </row>
    <row r="61" ht="13.5" customHeight="1">
      <c r="A61" s="1"/>
      <c r="B61" s="1"/>
      <c r="C61" s="84"/>
      <c r="D61" s="84"/>
      <c r="E61" s="84"/>
      <c r="F61" s="84"/>
      <c r="G61" s="84"/>
      <c r="H61" s="84"/>
      <c r="I61" s="84"/>
      <c r="J61" s="84"/>
      <c r="K61" s="84"/>
      <c r="L61" s="84"/>
      <c r="M61" s="84"/>
      <c r="N61" s="84"/>
      <c r="O61" s="84"/>
      <c r="P61" s="84"/>
      <c r="Q61" s="84"/>
      <c r="R61" s="84"/>
      <c r="S61" s="84"/>
      <c r="T61" s="84"/>
      <c r="U61" s="84"/>
      <c r="V61" s="84"/>
      <c r="W61" s="1"/>
      <c r="X61" s="1"/>
    </row>
    <row r="62" ht="13.5" customHeight="1">
      <c r="A62" s="1"/>
      <c r="B62" s="1"/>
      <c r="C62" s="84"/>
      <c r="D62" s="84"/>
      <c r="E62" s="84"/>
      <c r="F62" s="84"/>
      <c r="G62" s="84"/>
      <c r="H62" s="84"/>
      <c r="I62" s="84"/>
      <c r="J62" s="84"/>
      <c r="K62" s="84"/>
      <c r="L62" s="84"/>
      <c r="M62" s="84"/>
      <c r="N62" s="84"/>
      <c r="O62" s="84"/>
      <c r="P62" s="84"/>
      <c r="Q62" s="84"/>
      <c r="R62" s="84"/>
      <c r="S62" s="84"/>
      <c r="T62" s="84"/>
      <c r="U62" s="84"/>
      <c r="V62" s="84"/>
      <c r="W62" s="1"/>
      <c r="X62" s="1"/>
    </row>
    <row r="63" ht="13.5" customHeight="1">
      <c r="A63" s="1"/>
      <c r="B63" s="1"/>
      <c r="C63" s="84"/>
      <c r="D63" s="84"/>
      <c r="E63" s="84"/>
      <c r="F63" s="84"/>
      <c r="G63" s="84"/>
      <c r="H63" s="84"/>
      <c r="I63" s="84"/>
      <c r="J63" s="84"/>
      <c r="K63" s="84"/>
      <c r="L63" s="84"/>
      <c r="M63" s="84"/>
      <c r="N63" s="84"/>
      <c r="O63" s="84"/>
      <c r="P63" s="84"/>
      <c r="Q63" s="84"/>
      <c r="R63" s="84"/>
      <c r="S63" s="84"/>
      <c r="T63" s="84"/>
      <c r="U63" s="84"/>
      <c r="V63" s="84"/>
      <c r="W63" s="1"/>
      <c r="X63" s="1"/>
    </row>
    <row r="64" ht="13.5" customHeight="1">
      <c r="A64" s="1"/>
      <c r="B64" s="1"/>
      <c r="C64" s="84"/>
      <c r="D64" s="84"/>
      <c r="E64" s="84"/>
      <c r="F64" s="84"/>
      <c r="G64" s="84"/>
      <c r="H64" s="84"/>
      <c r="I64" s="84"/>
      <c r="J64" s="84"/>
      <c r="K64" s="84"/>
      <c r="L64" s="84"/>
      <c r="M64" s="84"/>
      <c r="N64" s="84"/>
      <c r="O64" s="84"/>
      <c r="P64" s="84"/>
      <c r="Q64" s="84"/>
      <c r="R64" s="84"/>
      <c r="S64" s="84"/>
      <c r="T64" s="84"/>
      <c r="U64" s="84"/>
      <c r="V64" s="84"/>
      <c r="W64" s="1"/>
      <c r="X64" s="1"/>
    </row>
    <row r="65" ht="13.5" customHeight="1">
      <c r="A65" s="1"/>
      <c r="B65" s="1"/>
      <c r="C65" s="84"/>
      <c r="D65" s="84"/>
      <c r="E65" s="84"/>
      <c r="F65" s="84"/>
      <c r="G65" s="84"/>
      <c r="H65" s="84"/>
      <c r="I65" s="84"/>
      <c r="J65" s="84"/>
      <c r="K65" s="84"/>
      <c r="L65" s="84"/>
      <c r="M65" s="84"/>
      <c r="N65" s="84"/>
      <c r="O65" s="84"/>
      <c r="P65" s="84"/>
      <c r="Q65" s="84"/>
      <c r="R65" s="84"/>
      <c r="S65" s="84"/>
      <c r="T65" s="84"/>
      <c r="U65" s="84"/>
      <c r="V65" s="84"/>
      <c r="W65" s="1"/>
      <c r="X65" s="1"/>
    </row>
    <row r="66" ht="13.5" customHeight="1">
      <c r="A66" s="1"/>
      <c r="B66" s="1"/>
      <c r="C66" s="84"/>
      <c r="D66" s="84"/>
      <c r="E66" s="84"/>
      <c r="F66" s="84"/>
      <c r="G66" s="84"/>
      <c r="H66" s="84"/>
      <c r="I66" s="84"/>
      <c r="J66" s="84"/>
      <c r="K66" s="84"/>
      <c r="L66" s="84"/>
      <c r="M66" s="84"/>
      <c r="N66" s="84"/>
      <c r="O66" s="84"/>
      <c r="P66" s="84"/>
      <c r="Q66" s="84"/>
      <c r="R66" s="84"/>
      <c r="S66" s="84"/>
      <c r="T66" s="84"/>
      <c r="U66" s="84"/>
      <c r="V66" s="84"/>
      <c r="W66" s="1"/>
      <c r="X66" s="1"/>
    </row>
    <row r="67" ht="13.5" customHeight="1">
      <c r="A67" s="1"/>
      <c r="B67" s="1"/>
      <c r="C67" s="84"/>
      <c r="D67" s="84"/>
      <c r="E67" s="84"/>
      <c r="F67" s="84"/>
      <c r="G67" s="84"/>
      <c r="H67" s="84"/>
      <c r="I67" s="84"/>
      <c r="J67" s="84"/>
      <c r="K67" s="84"/>
      <c r="L67" s="84"/>
      <c r="M67" s="84"/>
      <c r="N67" s="84"/>
      <c r="O67" s="84"/>
      <c r="P67" s="84"/>
      <c r="Q67" s="84"/>
      <c r="R67" s="84"/>
      <c r="S67" s="84"/>
      <c r="T67" s="84"/>
      <c r="U67" s="84"/>
      <c r="V67" s="84"/>
      <c r="W67" s="1"/>
      <c r="X67" s="1"/>
    </row>
    <row r="68" ht="13.5" customHeight="1">
      <c r="A68" s="1"/>
      <c r="B68" s="1"/>
      <c r="C68" s="84"/>
      <c r="D68" s="84"/>
      <c r="E68" s="84"/>
      <c r="F68" s="84"/>
      <c r="G68" s="84"/>
      <c r="H68" s="84"/>
      <c r="I68" s="84"/>
      <c r="J68" s="84"/>
      <c r="K68" s="84"/>
      <c r="L68" s="84"/>
      <c r="M68" s="84"/>
      <c r="N68" s="84"/>
      <c r="O68" s="84"/>
      <c r="P68" s="84"/>
      <c r="Q68" s="84"/>
      <c r="R68" s="84"/>
      <c r="S68" s="84"/>
      <c r="T68" s="84"/>
      <c r="U68" s="84"/>
      <c r="V68" s="84"/>
      <c r="W68" s="1"/>
      <c r="X68" s="1"/>
    </row>
    <row r="69" ht="13.5" customHeight="1">
      <c r="A69" s="1"/>
      <c r="B69" s="1"/>
      <c r="C69" s="84"/>
      <c r="D69" s="84"/>
      <c r="E69" s="84"/>
      <c r="F69" s="84"/>
      <c r="G69" s="84"/>
      <c r="H69" s="84"/>
      <c r="I69" s="84"/>
      <c r="J69" s="84"/>
      <c r="K69" s="84"/>
      <c r="L69" s="84"/>
      <c r="M69" s="84"/>
      <c r="N69" s="84"/>
      <c r="O69" s="84"/>
      <c r="P69" s="84"/>
      <c r="Q69" s="84"/>
      <c r="R69" s="84"/>
      <c r="S69" s="84"/>
      <c r="T69" s="84"/>
      <c r="U69" s="84"/>
      <c r="V69" s="84"/>
      <c r="W69" s="1"/>
      <c r="X69" s="1"/>
    </row>
    <row r="70" ht="13.5" customHeight="1">
      <c r="A70" s="1"/>
      <c r="B70" s="1"/>
      <c r="C70" s="84"/>
      <c r="D70" s="84"/>
      <c r="E70" s="84"/>
      <c r="F70" s="84"/>
      <c r="G70" s="84"/>
      <c r="H70" s="84"/>
      <c r="I70" s="84"/>
      <c r="J70" s="84"/>
      <c r="K70" s="84"/>
      <c r="L70" s="84"/>
      <c r="M70" s="84"/>
      <c r="N70" s="84"/>
      <c r="O70" s="84"/>
      <c r="P70" s="84"/>
      <c r="Q70" s="84"/>
      <c r="R70" s="84"/>
      <c r="S70" s="84"/>
      <c r="T70" s="84"/>
      <c r="U70" s="84"/>
      <c r="V70" s="84"/>
      <c r="W70" s="1"/>
      <c r="X70" s="1"/>
    </row>
    <row r="71" ht="13.5" customHeight="1">
      <c r="A71" s="1"/>
      <c r="B71" s="1"/>
      <c r="C71" s="84"/>
      <c r="D71" s="84"/>
      <c r="E71" s="84"/>
      <c r="F71" s="84"/>
      <c r="G71" s="84"/>
      <c r="H71" s="84"/>
      <c r="I71" s="84"/>
      <c r="J71" s="84"/>
      <c r="K71" s="84"/>
      <c r="L71" s="84"/>
      <c r="M71" s="84"/>
      <c r="N71" s="84"/>
      <c r="O71" s="84"/>
      <c r="P71" s="84"/>
      <c r="Q71" s="84"/>
      <c r="R71" s="84"/>
      <c r="S71" s="84"/>
      <c r="T71" s="84"/>
      <c r="U71" s="84"/>
      <c r="V71" s="84"/>
      <c r="W71" s="1"/>
      <c r="X71" s="1"/>
    </row>
    <row r="72" ht="13.5" customHeight="1">
      <c r="A72" s="1"/>
      <c r="B72" s="1"/>
      <c r="C72" s="84"/>
      <c r="D72" s="84"/>
      <c r="E72" s="84"/>
      <c r="F72" s="84"/>
      <c r="G72" s="84"/>
      <c r="H72" s="84"/>
      <c r="I72" s="84"/>
      <c r="J72" s="84"/>
      <c r="K72" s="84"/>
      <c r="L72" s="84"/>
      <c r="M72" s="84"/>
      <c r="N72" s="84"/>
      <c r="O72" s="84"/>
      <c r="P72" s="84"/>
      <c r="Q72" s="84"/>
      <c r="R72" s="84"/>
      <c r="S72" s="84"/>
      <c r="T72" s="84"/>
      <c r="U72" s="84"/>
      <c r="V72" s="84"/>
      <c r="W72" s="1"/>
      <c r="X72" s="1"/>
    </row>
    <row r="73" ht="13.5" customHeight="1">
      <c r="A73" s="1"/>
      <c r="B73" s="1"/>
      <c r="C73" s="84"/>
      <c r="D73" s="84"/>
      <c r="E73" s="84"/>
      <c r="F73" s="84"/>
      <c r="G73" s="84"/>
      <c r="H73" s="84"/>
      <c r="I73" s="84"/>
      <c r="J73" s="84"/>
      <c r="K73" s="84"/>
      <c r="L73" s="84"/>
      <c r="M73" s="84"/>
      <c r="N73" s="84"/>
      <c r="O73" s="84"/>
      <c r="P73" s="84"/>
      <c r="Q73" s="84"/>
      <c r="R73" s="84"/>
      <c r="S73" s="84"/>
      <c r="T73" s="84"/>
      <c r="U73" s="84"/>
      <c r="V73" s="84"/>
      <c r="W73" s="1"/>
      <c r="X73" s="1"/>
    </row>
    <row r="74" ht="13.5" customHeight="1">
      <c r="A74" s="1"/>
      <c r="B74" s="1"/>
      <c r="C74" s="84"/>
      <c r="D74" s="84"/>
      <c r="E74" s="84"/>
      <c r="F74" s="84"/>
      <c r="G74" s="84"/>
      <c r="H74" s="84"/>
      <c r="I74" s="84"/>
      <c r="J74" s="84"/>
      <c r="K74" s="84"/>
      <c r="L74" s="84"/>
      <c r="M74" s="84"/>
      <c r="N74" s="84"/>
      <c r="O74" s="84"/>
      <c r="P74" s="84"/>
      <c r="Q74" s="84"/>
      <c r="R74" s="84"/>
      <c r="S74" s="84"/>
      <c r="T74" s="84"/>
      <c r="U74" s="84"/>
      <c r="V74" s="84"/>
      <c r="W74" s="1"/>
      <c r="X74" s="1"/>
    </row>
    <row r="75" ht="13.5" customHeight="1">
      <c r="A75" s="1"/>
      <c r="B75" s="1"/>
      <c r="C75" s="84"/>
      <c r="D75" s="84"/>
      <c r="E75" s="84"/>
      <c r="F75" s="84"/>
      <c r="G75" s="84"/>
      <c r="H75" s="84"/>
      <c r="I75" s="84"/>
      <c r="J75" s="84"/>
      <c r="K75" s="84"/>
      <c r="L75" s="84"/>
      <c r="M75" s="84"/>
      <c r="N75" s="84"/>
      <c r="O75" s="84"/>
      <c r="P75" s="84"/>
      <c r="Q75" s="84"/>
      <c r="R75" s="84"/>
      <c r="S75" s="84"/>
      <c r="T75" s="84"/>
      <c r="U75" s="84"/>
      <c r="V75" s="84"/>
      <c r="W75" s="1"/>
      <c r="X75" s="1"/>
    </row>
    <row r="76" ht="13.5" customHeight="1">
      <c r="A76" s="1"/>
      <c r="B76" s="1"/>
      <c r="C76" s="84"/>
      <c r="D76" s="84"/>
      <c r="E76" s="84"/>
      <c r="F76" s="84"/>
      <c r="G76" s="84"/>
      <c r="H76" s="84"/>
      <c r="I76" s="84"/>
      <c r="J76" s="84"/>
      <c r="K76" s="84"/>
      <c r="L76" s="84"/>
      <c r="M76" s="84"/>
      <c r="N76" s="84"/>
      <c r="O76" s="84"/>
      <c r="P76" s="84"/>
      <c r="Q76" s="84"/>
      <c r="R76" s="84"/>
      <c r="S76" s="84"/>
      <c r="T76" s="84"/>
      <c r="U76" s="84"/>
      <c r="V76" s="84"/>
      <c r="W76" s="1"/>
      <c r="X76" s="1"/>
    </row>
    <row r="77" ht="13.5" customHeight="1">
      <c r="A77" s="1"/>
      <c r="B77" s="1"/>
      <c r="C77" s="84"/>
      <c r="D77" s="84"/>
      <c r="E77" s="84"/>
      <c r="F77" s="84"/>
      <c r="G77" s="84"/>
      <c r="H77" s="84"/>
      <c r="I77" s="84"/>
      <c r="J77" s="84"/>
      <c r="K77" s="84"/>
      <c r="L77" s="84"/>
      <c r="M77" s="84"/>
      <c r="N77" s="84"/>
      <c r="O77" s="84"/>
      <c r="P77" s="84"/>
      <c r="Q77" s="84"/>
      <c r="R77" s="84"/>
      <c r="S77" s="84"/>
      <c r="T77" s="84"/>
      <c r="U77" s="84"/>
      <c r="V77" s="84"/>
      <c r="W77" s="1"/>
      <c r="X77" s="1"/>
    </row>
    <row r="78" ht="13.5" customHeight="1">
      <c r="A78" s="1"/>
      <c r="B78" s="1"/>
      <c r="C78" s="84"/>
      <c r="D78" s="84"/>
      <c r="E78" s="84"/>
      <c r="F78" s="84"/>
      <c r="G78" s="84"/>
      <c r="H78" s="84"/>
      <c r="I78" s="84"/>
      <c r="J78" s="84"/>
      <c r="K78" s="84"/>
      <c r="L78" s="84"/>
      <c r="M78" s="84"/>
      <c r="N78" s="84"/>
      <c r="O78" s="84"/>
      <c r="P78" s="84"/>
      <c r="Q78" s="84"/>
      <c r="R78" s="84"/>
      <c r="S78" s="84"/>
      <c r="T78" s="84"/>
      <c r="U78" s="84"/>
      <c r="V78" s="84"/>
      <c r="W78" s="1"/>
      <c r="X78" s="1"/>
    </row>
    <row r="79" ht="13.5" customHeight="1">
      <c r="A79" s="1"/>
      <c r="B79" s="1"/>
      <c r="C79" s="84"/>
      <c r="D79" s="84"/>
      <c r="E79" s="84"/>
      <c r="F79" s="84"/>
      <c r="G79" s="84"/>
      <c r="H79" s="84"/>
      <c r="I79" s="84"/>
      <c r="J79" s="84"/>
      <c r="K79" s="84"/>
      <c r="L79" s="84"/>
      <c r="M79" s="84"/>
      <c r="N79" s="84"/>
      <c r="O79" s="84"/>
      <c r="P79" s="84"/>
      <c r="Q79" s="84"/>
      <c r="R79" s="84"/>
      <c r="S79" s="84"/>
      <c r="T79" s="84"/>
      <c r="U79" s="84"/>
      <c r="V79" s="84"/>
      <c r="W79" s="1"/>
      <c r="X79" s="1"/>
    </row>
    <row r="80" ht="13.5" customHeight="1">
      <c r="A80" s="1"/>
      <c r="B80" s="1"/>
      <c r="C80" s="84"/>
      <c r="D80" s="84"/>
      <c r="E80" s="84"/>
      <c r="F80" s="84"/>
      <c r="G80" s="84"/>
      <c r="H80" s="84"/>
      <c r="I80" s="84"/>
      <c r="J80" s="84"/>
      <c r="K80" s="84"/>
      <c r="L80" s="84"/>
      <c r="M80" s="84"/>
      <c r="N80" s="84"/>
      <c r="O80" s="84"/>
      <c r="P80" s="84"/>
      <c r="Q80" s="84"/>
      <c r="R80" s="84"/>
      <c r="S80" s="84"/>
      <c r="T80" s="84"/>
      <c r="U80" s="84"/>
      <c r="V80" s="84"/>
      <c r="W80" s="1"/>
      <c r="X80" s="1"/>
    </row>
    <row r="81" ht="13.5" customHeight="1">
      <c r="A81" s="1"/>
      <c r="B81" s="1"/>
      <c r="C81" s="84"/>
      <c r="D81" s="84"/>
      <c r="E81" s="84"/>
      <c r="F81" s="84"/>
      <c r="G81" s="84"/>
      <c r="H81" s="84"/>
      <c r="I81" s="84"/>
      <c r="J81" s="84"/>
      <c r="K81" s="84"/>
      <c r="L81" s="84"/>
      <c r="M81" s="84"/>
      <c r="N81" s="84"/>
      <c r="O81" s="84"/>
      <c r="P81" s="84"/>
      <c r="Q81" s="84"/>
      <c r="R81" s="84"/>
      <c r="S81" s="84"/>
      <c r="T81" s="84"/>
      <c r="U81" s="84"/>
      <c r="V81" s="84"/>
      <c r="W81" s="1"/>
      <c r="X81" s="1"/>
    </row>
    <row r="82" ht="13.5" customHeight="1">
      <c r="A82" s="1"/>
      <c r="B82" s="1"/>
      <c r="C82" s="84"/>
      <c r="D82" s="84"/>
      <c r="E82" s="84"/>
      <c r="F82" s="84"/>
      <c r="G82" s="84"/>
      <c r="H82" s="84"/>
      <c r="I82" s="84"/>
      <c r="J82" s="84"/>
      <c r="K82" s="84"/>
      <c r="L82" s="84"/>
      <c r="M82" s="84"/>
      <c r="N82" s="84"/>
      <c r="O82" s="84"/>
      <c r="P82" s="84"/>
      <c r="Q82" s="84"/>
      <c r="R82" s="84"/>
      <c r="S82" s="84"/>
      <c r="T82" s="84"/>
      <c r="U82" s="84"/>
      <c r="V82" s="84"/>
      <c r="W82" s="1"/>
      <c r="X82" s="1"/>
    </row>
    <row r="83" ht="13.5" customHeight="1">
      <c r="A83" s="1"/>
      <c r="B83" s="1"/>
      <c r="C83" s="84"/>
      <c r="D83" s="84"/>
      <c r="E83" s="84"/>
      <c r="F83" s="84"/>
      <c r="G83" s="84"/>
      <c r="H83" s="84"/>
      <c r="I83" s="84"/>
      <c r="J83" s="84"/>
      <c r="K83" s="84"/>
      <c r="L83" s="84"/>
      <c r="M83" s="84"/>
      <c r="N83" s="84"/>
      <c r="O83" s="84"/>
      <c r="P83" s="84"/>
      <c r="Q83" s="84"/>
      <c r="R83" s="84"/>
      <c r="S83" s="84"/>
      <c r="T83" s="84"/>
      <c r="U83" s="84"/>
      <c r="V83" s="84"/>
      <c r="W83" s="1"/>
      <c r="X83" s="1"/>
    </row>
    <row r="84" ht="13.5" customHeight="1">
      <c r="A84" s="1"/>
      <c r="B84" s="1"/>
      <c r="C84" s="84"/>
      <c r="D84" s="84"/>
      <c r="E84" s="84"/>
      <c r="F84" s="84"/>
      <c r="G84" s="84"/>
      <c r="H84" s="84"/>
      <c r="I84" s="84"/>
      <c r="J84" s="84"/>
      <c r="K84" s="84"/>
      <c r="L84" s="84"/>
      <c r="M84" s="84"/>
      <c r="N84" s="84"/>
      <c r="O84" s="84"/>
      <c r="P84" s="84"/>
      <c r="Q84" s="84"/>
      <c r="R84" s="84"/>
      <c r="S84" s="84"/>
      <c r="T84" s="84"/>
      <c r="U84" s="84"/>
      <c r="V84" s="84"/>
      <c r="W84" s="1"/>
      <c r="X84" s="1"/>
    </row>
    <row r="85" ht="13.5" customHeight="1">
      <c r="A85" s="1"/>
      <c r="B85" s="1"/>
      <c r="C85" s="84"/>
      <c r="D85" s="84"/>
      <c r="E85" s="84"/>
      <c r="F85" s="84"/>
      <c r="G85" s="84"/>
      <c r="H85" s="84"/>
      <c r="I85" s="84"/>
      <c r="J85" s="84"/>
      <c r="K85" s="84"/>
      <c r="L85" s="84"/>
      <c r="M85" s="84"/>
      <c r="N85" s="84"/>
      <c r="O85" s="84"/>
      <c r="P85" s="84"/>
      <c r="Q85" s="84"/>
      <c r="R85" s="84"/>
      <c r="S85" s="84"/>
      <c r="T85" s="84"/>
      <c r="U85" s="84"/>
      <c r="V85" s="84"/>
      <c r="W85" s="1"/>
      <c r="X85" s="1"/>
    </row>
    <row r="86" ht="13.5" customHeight="1">
      <c r="A86" s="1"/>
      <c r="B86" s="1"/>
      <c r="C86" s="84"/>
      <c r="D86" s="84"/>
      <c r="E86" s="84"/>
      <c r="F86" s="84"/>
      <c r="G86" s="84"/>
      <c r="H86" s="84"/>
      <c r="I86" s="84"/>
      <c r="J86" s="84"/>
      <c r="K86" s="84"/>
      <c r="L86" s="84"/>
      <c r="M86" s="84"/>
      <c r="N86" s="84"/>
      <c r="O86" s="84"/>
      <c r="P86" s="84"/>
      <c r="Q86" s="84"/>
      <c r="R86" s="84"/>
      <c r="S86" s="84"/>
      <c r="T86" s="84"/>
      <c r="U86" s="84"/>
      <c r="V86" s="84"/>
      <c r="W86" s="1"/>
      <c r="X86" s="1"/>
    </row>
    <row r="87" ht="13.5" customHeight="1">
      <c r="A87" s="1"/>
      <c r="B87" s="1"/>
      <c r="C87" s="84"/>
      <c r="D87" s="84"/>
      <c r="E87" s="84"/>
      <c r="F87" s="84"/>
      <c r="G87" s="84"/>
      <c r="H87" s="84"/>
      <c r="I87" s="84"/>
      <c r="J87" s="84"/>
      <c r="K87" s="84"/>
      <c r="L87" s="84"/>
      <c r="M87" s="84"/>
      <c r="N87" s="84"/>
      <c r="O87" s="84"/>
      <c r="P87" s="84"/>
      <c r="Q87" s="84"/>
      <c r="R87" s="84"/>
      <c r="S87" s="84"/>
      <c r="T87" s="84"/>
      <c r="U87" s="84"/>
      <c r="V87" s="84"/>
      <c r="W87" s="1"/>
      <c r="X87" s="1"/>
    </row>
    <row r="88" ht="13.5" customHeight="1">
      <c r="A88" s="1"/>
      <c r="B88" s="1"/>
      <c r="C88" s="84"/>
      <c r="D88" s="84"/>
      <c r="E88" s="84"/>
      <c r="F88" s="84"/>
      <c r="G88" s="84"/>
      <c r="H88" s="84"/>
      <c r="I88" s="84"/>
      <c r="J88" s="84"/>
      <c r="K88" s="84"/>
      <c r="L88" s="84"/>
      <c r="M88" s="84"/>
      <c r="N88" s="84"/>
      <c r="O88" s="84"/>
      <c r="P88" s="84"/>
      <c r="Q88" s="84"/>
      <c r="R88" s="84"/>
      <c r="S88" s="84"/>
      <c r="T88" s="84"/>
      <c r="U88" s="84"/>
      <c r="V88" s="84"/>
      <c r="W88" s="1"/>
      <c r="X88" s="1"/>
    </row>
    <row r="89" ht="13.5" customHeight="1">
      <c r="A89" s="1"/>
      <c r="B89" s="1"/>
      <c r="C89" s="84"/>
      <c r="D89" s="84"/>
      <c r="E89" s="84"/>
      <c r="F89" s="84"/>
      <c r="G89" s="84"/>
      <c r="H89" s="84"/>
      <c r="I89" s="84"/>
      <c r="J89" s="84"/>
      <c r="K89" s="84"/>
      <c r="L89" s="84"/>
      <c r="M89" s="84"/>
      <c r="N89" s="84"/>
      <c r="O89" s="84"/>
      <c r="P89" s="84"/>
      <c r="Q89" s="84"/>
      <c r="R89" s="84"/>
      <c r="S89" s="84"/>
      <c r="T89" s="84"/>
      <c r="U89" s="84"/>
      <c r="V89" s="84"/>
      <c r="W89" s="1"/>
      <c r="X89" s="1"/>
    </row>
    <row r="90" ht="13.5" customHeight="1">
      <c r="A90" s="1"/>
      <c r="B90" s="1"/>
      <c r="C90" s="84"/>
      <c r="D90" s="84"/>
      <c r="E90" s="84"/>
      <c r="F90" s="84"/>
      <c r="G90" s="84"/>
      <c r="H90" s="84"/>
      <c r="I90" s="84"/>
      <c r="J90" s="84"/>
      <c r="K90" s="84"/>
      <c r="L90" s="84"/>
      <c r="M90" s="84"/>
      <c r="N90" s="84"/>
      <c r="O90" s="84"/>
      <c r="P90" s="84"/>
      <c r="Q90" s="84"/>
      <c r="R90" s="84"/>
      <c r="S90" s="84"/>
      <c r="T90" s="84"/>
      <c r="U90" s="84"/>
      <c r="V90" s="84"/>
      <c r="W90" s="1"/>
      <c r="X90" s="1"/>
    </row>
    <row r="91" ht="13.5" customHeight="1">
      <c r="A91" s="1"/>
      <c r="B91" s="1"/>
      <c r="C91" s="84"/>
      <c r="D91" s="84"/>
      <c r="E91" s="84"/>
      <c r="F91" s="84"/>
      <c r="G91" s="84"/>
      <c r="H91" s="84"/>
      <c r="I91" s="84"/>
      <c r="J91" s="84"/>
      <c r="K91" s="84"/>
      <c r="L91" s="84"/>
      <c r="M91" s="84"/>
      <c r="N91" s="84"/>
      <c r="O91" s="84"/>
      <c r="P91" s="84"/>
      <c r="Q91" s="84"/>
      <c r="R91" s="84"/>
      <c r="S91" s="84"/>
      <c r="T91" s="84"/>
      <c r="U91" s="84"/>
      <c r="V91" s="84"/>
      <c r="W91" s="1"/>
      <c r="X91" s="1"/>
    </row>
    <row r="92" ht="13.5" customHeight="1">
      <c r="A92" s="1"/>
      <c r="B92" s="1"/>
      <c r="C92" s="84"/>
      <c r="D92" s="84"/>
      <c r="E92" s="84"/>
      <c r="F92" s="84"/>
      <c r="G92" s="84"/>
      <c r="H92" s="84"/>
      <c r="I92" s="84"/>
      <c r="J92" s="84"/>
      <c r="K92" s="84"/>
      <c r="L92" s="84"/>
      <c r="M92" s="84"/>
      <c r="N92" s="84"/>
      <c r="O92" s="84"/>
      <c r="P92" s="84"/>
      <c r="Q92" s="84"/>
      <c r="R92" s="84"/>
      <c r="S92" s="84"/>
      <c r="T92" s="84"/>
      <c r="U92" s="84"/>
      <c r="V92" s="84"/>
      <c r="W92" s="1"/>
      <c r="X92" s="1"/>
    </row>
    <row r="93" ht="13.5" customHeight="1">
      <c r="A93" s="1"/>
      <c r="B93" s="1"/>
      <c r="C93" s="84"/>
      <c r="D93" s="84"/>
      <c r="E93" s="84"/>
      <c r="F93" s="84"/>
      <c r="G93" s="84"/>
      <c r="H93" s="84"/>
      <c r="I93" s="84"/>
      <c r="J93" s="84"/>
      <c r="K93" s="84"/>
      <c r="L93" s="84"/>
      <c r="M93" s="84"/>
      <c r="N93" s="84"/>
      <c r="O93" s="84"/>
      <c r="P93" s="84"/>
      <c r="Q93" s="84"/>
      <c r="R93" s="84"/>
      <c r="S93" s="84"/>
      <c r="T93" s="84"/>
      <c r="U93" s="84"/>
      <c r="V93" s="84"/>
      <c r="W93" s="1"/>
      <c r="X93" s="1"/>
    </row>
    <row r="94" ht="13.5" customHeight="1">
      <c r="A94" s="1"/>
      <c r="B94" s="1"/>
      <c r="C94" s="84"/>
      <c r="D94" s="84"/>
      <c r="E94" s="84"/>
      <c r="F94" s="84"/>
      <c r="G94" s="84"/>
      <c r="H94" s="84"/>
      <c r="I94" s="84"/>
      <c r="J94" s="84"/>
      <c r="K94" s="84"/>
      <c r="L94" s="84"/>
      <c r="M94" s="84"/>
      <c r="N94" s="84"/>
      <c r="O94" s="84"/>
      <c r="P94" s="84"/>
      <c r="Q94" s="84"/>
      <c r="R94" s="84"/>
      <c r="S94" s="84"/>
      <c r="T94" s="84"/>
      <c r="U94" s="84"/>
      <c r="V94" s="84"/>
      <c r="W94" s="1"/>
      <c r="X94" s="1"/>
    </row>
    <row r="95" ht="13.5" customHeight="1">
      <c r="A95" s="1"/>
      <c r="B95" s="1"/>
      <c r="C95" s="84"/>
      <c r="D95" s="84"/>
      <c r="E95" s="84"/>
      <c r="F95" s="84"/>
      <c r="G95" s="84"/>
      <c r="H95" s="84"/>
      <c r="I95" s="84"/>
      <c r="J95" s="84"/>
      <c r="K95" s="84"/>
      <c r="L95" s="84"/>
      <c r="M95" s="84"/>
      <c r="N95" s="84"/>
      <c r="O95" s="84"/>
      <c r="P95" s="84"/>
      <c r="Q95" s="84"/>
      <c r="R95" s="84"/>
      <c r="S95" s="84"/>
      <c r="T95" s="84"/>
      <c r="U95" s="84"/>
      <c r="V95" s="84"/>
      <c r="W95" s="1"/>
      <c r="X95" s="1"/>
    </row>
    <row r="96" ht="13.5" customHeight="1">
      <c r="A96" s="1"/>
      <c r="B96" s="1"/>
      <c r="C96" s="84"/>
      <c r="D96" s="84"/>
      <c r="E96" s="84"/>
      <c r="F96" s="84"/>
      <c r="G96" s="84"/>
      <c r="H96" s="84"/>
      <c r="I96" s="84"/>
      <c r="J96" s="84"/>
      <c r="K96" s="84"/>
      <c r="L96" s="84"/>
      <c r="M96" s="84"/>
      <c r="N96" s="84"/>
      <c r="O96" s="84"/>
      <c r="P96" s="84"/>
      <c r="Q96" s="84"/>
      <c r="R96" s="84"/>
      <c r="S96" s="84"/>
      <c r="T96" s="84"/>
      <c r="U96" s="84"/>
      <c r="V96" s="84"/>
      <c r="W96" s="1"/>
      <c r="X96" s="1"/>
    </row>
    <row r="97" ht="13.5" customHeight="1">
      <c r="A97" s="1"/>
      <c r="B97" s="1"/>
      <c r="C97" s="84"/>
      <c r="D97" s="84"/>
      <c r="E97" s="84"/>
      <c r="F97" s="84"/>
      <c r="G97" s="84"/>
      <c r="H97" s="84"/>
      <c r="I97" s="84"/>
      <c r="J97" s="84"/>
      <c r="K97" s="84"/>
      <c r="L97" s="84"/>
      <c r="M97" s="84"/>
      <c r="N97" s="84"/>
      <c r="O97" s="84"/>
      <c r="P97" s="84"/>
      <c r="Q97" s="84"/>
      <c r="R97" s="84"/>
      <c r="S97" s="84"/>
      <c r="T97" s="84"/>
      <c r="U97" s="84"/>
      <c r="V97" s="84"/>
      <c r="W97" s="1"/>
      <c r="X97" s="1"/>
    </row>
    <row r="98" ht="13.5" customHeight="1">
      <c r="A98" s="1"/>
      <c r="B98" s="1"/>
      <c r="C98" s="84"/>
      <c r="D98" s="84"/>
      <c r="E98" s="84"/>
      <c r="F98" s="84"/>
      <c r="G98" s="84"/>
      <c r="H98" s="84"/>
      <c r="I98" s="84"/>
      <c r="J98" s="84"/>
      <c r="K98" s="84"/>
      <c r="L98" s="84"/>
      <c r="M98" s="84"/>
      <c r="N98" s="84"/>
      <c r="O98" s="84"/>
      <c r="P98" s="84"/>
      <c r="Q98" s="84"/>
      <c r="R98" s="84"/>
      <c r="S98" s="84"/>
      <c r="T98" s="84"/>
      <c r="U98" s="84"/>
      <c r="V98" s="84"/>
      <c r="W98" s="1"/>
      <c r="X98" s="1"/>
    </row>
    <row r="99" ht="13.5" customHeight="1">
      <c r="A99" s="1"/>
      <c r="B99" s="1"/>
      <c r="C99" s="84"/>
      <c r="D99" s="84"/>
      <c r="E99" s="84"/>
      <c r="F99" s="84"/>
      <c r="G99" s="84"/>
      <c r="H99" s="84"/>
      <c r="I99" s="84"/>
      <c r="J99" s="84"/>
      <c r="K99" s="84"/>
      <c r="L99" s="84"/>
      <c r="M99" s="84"/>
      <c r="N99" s="84"/>
      <c r="O99" s="84"/>
      <c r="P99" s="84"/>
      <c r="Q99" s="84"/>
      <c r="R99" s="84"/>
      <c r="S99" s="84"/>
      <c r="T99" s="84"/>
      <c r="U99" s="84"/>
      <c r="V99" s="84"/>
      <c r="W99" s="1"/>
      <c r="X99" s="1"/>
    </row>
    <row r="100" ht="13.5" customHeight="1">
      <c r="A100" s="1"/>
      <c r="B100" s="1"/>
      <c r="C100" s="84"/>
      <c r="D100" s="84"/>
      <c r="E100" s="84"/>
      <c r="F100" s="84"/>
      <c r="G100" s="84"/>
      <c r="H100" s="84"/>
      <c r="I100" s="84"/>
      <c r="J100" s="84"/>
      <c r="K100" s="84"/>
      <c r="L100" s="84"/>
      <c r="M100" s="84"/>
      <c r="N100" s="84"/>
      <c r="O100" s="84"/>
      <c r="P100" s="84"/>
      <c r="Q100" s="84"/>
      <c r="R100" s="84"/>
      <c r="S100" s="84"/>
      <c r="T100" s="84"/>
      <c r="U100" s="84"/>
      <c r="V100" s="84"/>
      <c r="W100" s="1"/>
      <c r="X100" s="1"/>
    </row>
    <row r="101" ht="13.5" customHeight="1">
      <c r="A101" s="1"/>
      <c r="B101" s="1"/>
      <c r="C101" s="84"/>
      <c r="D101" s="84"/>
      <c r="E101" s="84"/>
      <c r="F101" s="84"/>
      <c r="G101" s="84"/>
      <c r="H101" s="84"/>
      <c r="I101" s="84"/>
      <c r="J101" s="84"/>
      <c r="K101" s="84"/>
      <c r="L101" s="84"/>
      <c r="M101" s="84"/>
      <c r="N101" s="84"/>
      <c r="O101" s="84"/>
      <c r="P101" s="84"/>
      <c r="Q101" s="84"/>
      <c r="R101" s="84"/>
      <c r="S101" s="84"/>
      <c r="T101" s="84"/>
      <c r="U101" s="84"/>
      <c r="V101" s="84"/>
      <c r="W101" s="1"/>
      <c r="X101" s="1"/>
    </row>
    <row r="102" ht="13.5" customHeight="1">
      <c r="A102" s="1"/>
      <c r="B102" s="1"/>
      <c r="C102" s="84"/>
      <c r="D102" s="84"/>
      <c r="E102" s="84"/>
      <c r="F102" s="84"/>
      <c r="G102" s="84"/>
      <c r="H102" s="84"/>
      <c r="I102" s="84"/>
      <c r="J102" s="84"/>
      <c r="K102" s="84"/>
      <c r="L102" s="84"/>
      <c r="M102" s="84"/>
      <c r="N102" s="84"/>
      <c r="O102" s="84"/>
      <c r="P102" s="84"/>
      <c r="Q102" s="84"/>
      <c r="R102" s="84"/>
      <c r="S102" s="84"/>
      <c r="T102" s="84"/>
      <c r="U102" s="84"/>
      <c r="V102" s="84"/>
      <c r="W102" s="1"/>
      <c r="X102" s="1"/>
    </row>
    <row r="103" ht="13.5" customHeight="1">
      <c r="A103" s="1"/>
      <c r="B103" s="1"/>
      <c r="C103" s="84"/>
      <c r="D103" s="84"/>
      <c r="E103" s="84"/>
      <c r="F103" s="84"/>
      <c r="G103" s="84"/>
      <c r="H103" s="84"/>
      <c r="I103" s="84"/>
      <c r="J103" s="84"/>
      <c r="K103" s="84"/>
      <c r="L103" s="84"/>
      <c r="M103" s="84"/>
      <c r="N103" s="84"/>
      <c r="O103" s="84"/>
      <c r="P103" s="84"/>
      <c r="Q103" s="84"/>
      <c r="R103" s="84"/>
      <c r="S103" s="84"/>
      <c r="T103" s="84"/>
      <c r="U103" s="84"/>
      <c r="V103" s="84"/>
      <c r="W103" s="1"/>
      <c r="X103" s="1"/>
    </row>
    <row r="104" ht="13.5" customHeight="1">
      <c r="A104" s="1"/>
      <c r="B104" s="1"/>
      <c r="C104" s="84"/>
      <c r="D104" s="84"/>
      <c r="E104" s="84"/>
      <c r="F104" s="84"/>
      <c r="G104" s="84"/>
      <c r="H104" s="84"/>
      <c r="I104" s="84"/>
      <c r="J104" s="84"/>
      <c r="K104" s="84"/>
      <c r="L104" s="84"/>
      <c r="M104" s="84"/>
      <c r="N104" s="84"/>
      <c r="O104" s="84"/>
      <c r="P104" s="84"/>
      <c r="Q104" s="84"/>
      <c r="R104" s="84"/>
      <c r="S104" s="84"/>
      <c r="T104" s="84"/>
      <c r="U104" s="84"/>
      <c r="V104" s="84"/>
      <c r="W104" s="1"/>
      <c r="X104" s="1"/>
    </row>
    <row r="105" ht="13.5" customHeight="1">
      <c r="A105" s="1"/>
      <c r="B105" s="1"/>
      <c r="C105" s="84"/>
      <c r="D105" s="84"/>
      <c r="E105" s="84"/>
      <c r="F105" s="84"/>
      <c r="G105" s="84"/>
      <c r="H105" s="84"/>
      <c r="I105" s="84"/>
      <c r="J105" s="84"/>
      <c r="K105" s="84"/>
      <c r="L105" s="84"/>
      <c r="M105" s="84"/>
      <c r="N105" s="84"/>
      <c r="O105" s="84"/>
      <c r="P105" s="84"/>
      <c r="Q105" s="84"/>
      <c r="R105" s="84"/>
      <c r="S105" s="84"/>
      <c r="T105" s="84"/>
      <c r="U105" s="84"/>
      <c r="V105" s="84"/>
      <c r="W105" s="1"/>
      <c r="X105" s="1"/>
    </row>
    <row r="106" ht="13.5" customHeight="1">
      <c r="A106" s="1"/>
      <c r="B106" s="1"/>
      <c r="C106" s="84"/>
      <c r="D106" s="84"/>
      <c r="E106" s="84"/>
      <c r="F106" s="84"/>
      <c r="G106" s="84"/>
      <c r="H106" s="84"/>
      <c r="I106" s="84"/>
      <c r="J106" s="84"/>
      <c r="K106" s="84"/>
      <c r="L106" s="84"/>
      <c r="M106" s="84"/>
      <c r="N106" s="84"/>
      <c r="O106" s="84"/>
      <c r="P106" s="84"/>
      <c r="Q106" s="84"/>
      <c r="R106" s="84"/>
      <c r="S106" s="84"/>
      <c r="T106" s="84"/>
      <c r="U106" s="84"/>
      <c r="V106" s="84"/>
      <c r="W106" s="1"/>
      <c r="X106" s="1"/>
    </row>
    <row r="107" ht="13.5" customHeight="1">
      <c r="A107" s="1"/>
      <c r="B107" s="1"/>
      <c r="C107" s="84"/>
      <c r="D107" s="84"/>
      <c r="E107" s="84"/>
      <c r="F107" s="84"/>
      <c r="G107" s="84"/>
      <c r="H107" s="84"/>
      <c r="I107" s="84"/>
      <c r="J107" s="84"/>
      <c r="K107" s="84"/>
      <c r="L107" s="84"/>
      <c r="M107" s="84"/>
      <c r="N107" s="84"/>
      <c r="O107" s="84"/>
      <c r="P107" s="84"/>
      <c r="Q107" s="84"/>
      <c r="R107" s="84"/>
      <c r="S107" s="84"/>
      <c r="T107" s="84"/>
      <c r="U107" s="84"/>
      <c r="V107" s="84"/>
      <c r="W107" s="1"/>
      <c r="X107" s="1"/>
    </row>
    <row r="108" ht="13.5" customHeight="1">
      <c r="A108" s="1"/>
      <c r="B108" s="1"/>
      <c r="C108" s="84"/>
      <c r="D108" s="84"/>
      <c r="E108" s="84"/>
      <c r="F108" s="84"/>
      <c r="G108" s="84"/>
      <c r="H108" s="84"/>
      <c r="I108" s="84"/>
      <c r="J108" s="84"/>
      <c r="K108" s="84"/>
      <c r="L108" s="84"/>
      <c r="M108" s="84"/>
      <c r="N108" s="84"/>
      <c r="O108" s="84"/>
      <c r="P108" s="84"/>
      <c r="Q108" s="84"/>
      <c r="R108" s="84"/>
      <c r="S108" s="84"/>
      <c r="T108" s="84"/>
      <c r="U108" s="84"/>
      <c r="V108" s="84"/>
      <c r="W108" s="1"/>
      <c r="X108" s="1"/>
    </row>
    <row r="109" ht="13.5" customHeight="1">
      <c r="A109" s="1"/>
      <c r="B109" s="1"/>
      <c r="C109" s="84"/>
      <c r="D109" s="84"/>
      <c r="E109" s="84"/>
      <c r="F109" s="84"/>
      <c r="G109" s="84"/>
      <c r="H109" s="84"/>
      <c r="I109" s="84"/>
      <c r="J109" s="84"/>
      <c r="K109" s="84"/>
      <c r="L109" s="84"/>
      <c r="M109" s="84"/>
      <c r="N109" s="84"/>
      <c r="O109" s="84"/>
      <c r="P109" s="84"/>
      <c r="Q109" s="84"/>
      <c r="R109" s="84"/>
      <c r="S109" s="84"/>
      <c r="T109" s="84"/>
      <c r="U109" s="84"/>
      <c r="V109" s="84"/>
      <c r="W109" s="1"/>
      <c r="X109" s="1"/>
    </row>
    <row r="110" ht="13.5" customHeight="1">
      <c r="A110" s="1"/>
      <c r="B110" s="1"/>
      <c r="C110" s="84"/>
      <c r="D110" s="84"/>
      <c r="E110" s="84"/>
      <c r="F110" s="84"/>
      <c r="G110" s="84"/>
      <c r="H110" s="84"/>
      <c r="I110" s="84"/>
      <c r="J110" s="84"/>
      <c r="K110" s="84"/>
      <c r="L110" s="84"/>
      <c r="M110" s="84"/>
      <c r="N110" s="84"/>
      <c r="O110" s="84"/>
      <c r="P110" s="84"/>
      <c r="Q110" s="84"/>
      <c r="R110" s="84"/>
      <c r="S110" s="84"/>
      <c r="T110" s="84"/>
      <c r="U110" s="84"/>
      <c r="V110" s="84"/>
      <c r="W110" s="1"/>
      <c r="X110" s="1"/>
    </row>
    <row r="111" ht="13.5" customHeight="1">
      <c r="A111" s="1"/>
      <c r="B111" s="1"/>
      <c r="C111" s="84"/>
      <c r="D111" s="84"/>
      <c r="E111" s="84"/>
      <c r="F111" s="84"/>
      <c r="G111" s="84"/>
      <c r="H111" s="84"/>
      <c r="I111" s="84"/>
      <c r="J111" s="84"/>
      <c r="K111" s="84"/>
      <c r="L111" s="84"/>
      <c r="M111" s="84"/>
      <c r="N111" s="84"/>
      <c r="O111" s="84"/>
      <c r="P111" s="84"/>
      <c r="Q111" s="84"/>
      <c r="R111" s="84"/>
      <c r="S111" s="84"/>
      <c r="T111" s="84"/>
      <c r="U111" s="84"/>
      <c r="V111" s="84"/>
      <c r="W111" s="1"/>
      <c r="X111" s="1"/>
    </row>
    <row r="112" ht="13.5" customHeight="1">
      <c r="A112" s="1"/>
      <c r="B112" s="1"/>
      <c r="C112" s="84"/>
      <c r="D112" s="84"/>
      <c r="E112" s="84"/>
      <c r="F112" s="84"/>
      <c r="G112" s="84"/>
      <c r="H112" s="84"/>
      <c r="I112" s="84"/>
      <c r="J112" s="84"/>
      <c r="K112" s="84"/>
      <c r="L112" s="84"/>
      <c r="M112" s="84"/>
      <c r="N112" s="84"/>
      <c r="O112" s="84"/>
      <c r="P112" s="84"/>
      <c r="Q112" s="84"/>
      <c r="R112" s="84"/>
      <c r="S112" s="84"/>
      <c r="T112" s="84"/>
      <c r="U112" s="84"/>
      <c r="V112" s="84"/>
      <c r="W112" s="1"/>
      <c r="X112" s="1"/>
    </row>
    <row r="113" ht="13.5" customHeight="1">
      <c r="A113" s="1"/>
      <c r="B113" s="1"/>
      <c r="C113" s="84"/>
      <c r="D113" s="84"/>
      <c r="E113" s="84"/>
      <c r="F113" s="84"/>
      <c r="G113" s="84"/>
      <c r="H113" s="84"/>
      <c r="I113" s="84"/>
      <c r="J113" s="84"/>
      <c r="K113" s="84"/>
      <c r="L113" s="84"/>
      <c r="M113" s="84"/>
      <c r="N113" s="84"/>
      <c r="O113" s="84"/>
      <c r="P113" s="84"/>
      <c r="Q113" s="84"/>
      <c r="R113" s="84"/>
      <c r="S113" s="84"/>
      <c r="T113" s="84"/>
      <c r="U113" s="84"/>
      <c r="V113" s="84"/>
      <c r="W113" s="1"/>
      <c r="X113" s="1"/>
    </row>
    <row r="114" ht="13.5" customHeight="1">
      <c r="A114" s="1"/>
      <c r="B114" s="1"/>
      <c r="C114" s="84"/>
      <c r="D114" s="84"/>
      <c r="E114" s="84"/>
      <c r="F114" s="84"/>
      <c r="G114" s="84"/>
      <c r="H114" s="84"/>
      <c r="I114" s="84"/>
      <c r="J114" s="84"/>
      <c r="K114" s="84"/>
      <c r="L114" s="84"/>
      <c r="M114" s="84"/>
      <c r="N114" s="84"/>
      <c r="O114" s="84"/>
      <c r="P114" s="84"/>
      <c r="Q114" s="84"/>
      <c r="R114" s="84"/>
      <c r="S114" s="84"/>
      <c r="T114" s="84"/>
      <c r="U114" s="84"/>
      <c r="V114" s="84"/>
      <c r="W114" s="1"/>
      <c r="X114" s="1"/>
    </row>
    <row r="115" ht="13.5" customHeight="1">
      <c r="A115" s="1"/>
      <c r="B115" s="1"/>
      <c r="C115" s="84"/>
      <c r="D115" s="84"/>
      <c r="E115" s="84"/>
      <c r="F115" s="84"/>
      <c r="G115" s="84"/>
      <c r="H115" s="84"/>
      <c r="I115" s="84"/>
      <c r="J115" s="84"/>
      <c r="K115" s="84"/>
      <c r="L115" s="84"/>
      <c r="M115" s="84"/>
      <c r="N115" s="84"/>
      <c r="O115" s="84"/>
      <c r="P115" s="84"/>
      <c r="Q115" s="84"/>
      <c r="R115" s="84"/>
      <c r="S115" s="84"/>
      <c r="T115" s="84"/>
      <c r="U115" s="84"/>
      <c r="V115" s="84"/>
      <c r="W115" s="1"/>
      <c r="X115" s="1"/>
    </row>
    <row r="116" ht="13.5" customHeight="1">
      <c r="A116" s="1"/>
      <c r="B116" s="1"/>
      <c r="C116" s="84"/>
      <c r="D116" s="84"/>
      <c r="E116" s="84"/>
      <c r="F116" s="84"/>
      <c r="G116" s="84"/>
      <c r="H116" s="84"/>
      <c r="I116" s="84"/>
      <c r="J116" s="84"/>
      <c r="K116" s="84"/>
      <c r="L116" s="84"/>
      <c r="M116" s="84"/>
      <c r="N116" s="84"/>
      <c r="O116" s="84"/>
      <c r="P116" s="84"/>
      <c r="Q116" s="84"/>
      <c r="R116" s="84"/>
      <c r="S116" s="84"/>
      <c r="T116" s="84"/>
      <c r="U116" s="84"/>
      <c r="V116" s="84"/>
      <c r="W116" s="1"/>
      <c r="X116" s="1"/>
    </row>
    <row r="117" ht="13.5" customHeight="1">
      <c r="A117" s="1"/>
      <c r="B117" s="1"/>
      <c r="C117" s="84"/>
      <c r="D117" s="84"/>
      <c r="E117" s="84"/>
      <c r="F117" s="84"/>
      <c r="G117" s="84"/>
      <c r="H117" s="84"/>
      <c r="I117" s="84"/>
      <c r="J117" s="84"/>
      <c r="K117" s="84"/>
      <c r="L117" s="84"/>
      <c r="M117" s="84"/>
      <c r="N117" s="84"/>
      <c r="O117" s="84"/>
      <c r="P117" s="84"/>
      <c r="Q117" s="84"/>
      <c r="R117" s="84"/>
      <c r="S117" s="84"/>
      <c r="T117" s="84"/>
      <c r="U117" s="84"/>
      <c r="V117" s="84"/>
      <c r="W117" s="1"/>
      <c r="X117" s="1"/>
    </row>
    <row r="118" ht="13.5" customHeight="1">
      <c r="A118" s="1"/>
      <c r="B118" s="1"/>
      <c r="C118" s="84"/>
      <c r="D118" s="84"/>
      <c r="E118" s="84"/>
      <c r="F118" s="84"/>
      <c r="G118" s="84"/>
      <c r="H118" s="84"/>
      <c r="I118" s="84"/>
      <c r="J118" s="84"/>
      <c r="K118" s="84"/>
      <c r="L118" s="84"/>
      <c r="M118" s="84"/>
      <c r="N118" s="84"/>
      <c r="O118" s="84"/>
      <c r="P118" s="84"/>
      <c r="Q118" s="84"/>
      <c r="R118" s="84"/>
      <c r="S118" s="84"/>
      <c r="T118" s="84"/>
      <c r="U118" s="84"/>
      <c r="V118" s="84"/>
      <c r="W118" s="1"/>
      <c r="X118" s="1"/>
    </row>
    <row r="119" ht="13.5" customHeight="1">
      <c r="A119" s="1"/>
      <c r="B119" s="1"/>
      <c r="C119" s="84"/>
      <c r="D119" s="84"/>
      <c r="E119" s="84"/>
      <c r="F119" s="84"/>
      <c r="G119" s="84"/>
      <c r="H119" s="84"/>
      <c r="I119" s="84"/>
      <c r="J119" s="84"/>
      <c r="K119" s="84"/>
      <c r="L119" s="84"/>
      <c r="M119" s="84"/>
      <c r="N119" s="84"/>
      <c r="O119" s="84"/>
      <c r="P119" s="84"/>
      <c r="Q119" s="84"/>
      <c r="R119" s="84"/>
      <c r="S119" s="84"/>
      <c r="T119" s="84"/>
      <c r="U119" s="84"/>
      <c r="V119" s="84"/>
      <c r="W119" s="1"/>
      <c r="X119" s="1"/>
    </row>
    <row r="120" ht="13.5" customHeight="1">
      <c r="A120" s="1"/>
      <c r="B120" s="1"/>
      <c r="C120" s="84"/>
      <c r="D120" s="84"/>
      <c r="E120" s="84"/>
      <c r="F120" s="84"/>
      <c r="G120" s="84"/>
      <c r="H120" s="84"/>
      <c r="I120" s="84"/>
      <c r="J120" s="84"/>
      <c r="K120" s="84"/>
      <c r="L120" s="84"/>
      <c r="M120" s="84"/>
      <c r="N120" s="84"/>
      <c r="O120" s="84"/>
      <c r="P120" s="84"/>
      <c r="Q120" s="84"/>
      <c r="R120" s="84"/>
      <c r="S120" s="84"/>
      <c r="T120" s="84"/>
      <c r="U120" s="84"/>
      <c r="V120" s="84"/>
      <c r="W120" s="1"/>
      <c r="X120" s="1"/>
    </row>
    <row r="121" ht="13.5" customHeight="1">
      <c r="A121" s="1"/>
      <c r="B121" s="1"/>
      <c r="C121" s="84"/>
      <c r="D121" s="84"/>
      <c r="E121" s="84"/>
      <c r="F121" s="84"/>
      <c r="G121" s="84"/>
      <c r="H121" s="84"/>
      <c r="I121" s="84"/>
      <c r="J121" s="84"/>
      <c r="K121" s="84"/>
      <c r="L121" s="84"/>
      <c r="M121" s="84"/>
      <c r="N121" s="84"/>
      <c r="O121" s="84"/>
      <c r="P121" s="84"/>
      <c r="Q121" s="84"/>
      <c r="R121" s="84"/>
      <c r="S121" s="84"/>
      <c r="T121" s="84"/>
      <c r="U121" s="84"/>
      <c r="V121" s="84"/>
      <c r="W121" s="1"/>
      <c r="X121" s="1"/>
    </row>
    <row r="122" ht="13.5" customHeight="1">
      <c r="A122" s="1"/>
      <c r="B122" s="1"/>
      <c r="C122" s="84"/>
      <c r="D122" s="84"/>
      <c r="E122" s="84"/>
      <c r="F122" s="84"/>
      <c r="G122" s="84"/>
      <c r="H122" s="84"/>
      <c r="I122" s="84"/>
      <c r="J122" s="84"/>
      <c r="K122" s="84"/>
      <c r="L122" s="84"/>
      <c r="M122" s="84"/>
      <c r="N122" s="84"/>
      <c r="O122" s="84"/>
      <c r="P122" s="84"/>
      <c r="Q122" s="84"/>
      <c r="R122" s="84"/>
      <c r="S122" s="84"/>
      <c r="T122" s="84"/>
      <c r="U122" s="84"/>
      <c r="V122" s="84"/>
      <c r="W122" s="1"/>
      <c r="X122" s="1"/>
    </row>
    <row r="123" ht="13.5" customHeight="1">
      <c r="A123" s="1"/>
      <c r="B123" s="1"/>
      <c r="C123" s="84"/>
      <c r="D123" s="84"/>
      <c r="E123" s="84"/>
      <c r="F123" s="84"/>
      <c r="G123" s="84"/>
      <c r="H123" s="84"/>
      <c r="I123" s="84"/>
      <c r="J123" s="84"/>
      <c r="K123" s="84"/>
      <c r="L123" s="84"/>
      <c r="M123" s="84"/>
      <c r="N123" s="84"/>
      <c r="O123" s="84"/>
      <c r="P123" s="84"/>
      <c r="Q123" s="84"/>
      <c r="R123" s="84"/>
      <c r="S123" s="84"/>
      <c r="T123" s="84"/>
      <c r="U123" s="84"/>
      <c r="V123" s="84"/>
      <c r="W123" s="1"/>
      <c r="X123" s="1"/>
    </row>
    <row r="124" ht="13.5" customHeight="1">
      <c r="A124" s="1"/>
      <c r="B124" s="1"/>
      <c r="C124" s="84"/>
      <c r="D124" s="84"/>
      <c r="E124" s="84"/>
      <c r="F124" s="84"/>
      <c r="G124" s="84"/>
      <c r="H124" s="84"/>
      <c r="I124" s="84"/>
      <c r="J124" s="84"/>
      <c r="K124" s="84"/>
      <c r="L124" s="84"/>
      <c r="M124" s="84"/>
      <c r="N124" s="84"/>
      <c r="O124" s="84"/>
      <c r="P124" s="84"/>
      <c r="Q124" s="84"/>
      <c r="R124" s="84"/>
      <c r="S124" s="84"/>
      <c r="T124" s="84"/>
      <c r="U124" s="84"/>
      <c r="V124" s="84"/>
      <c r="W124" s="1"/>
      <c r="X124" s="1"/>
    </row>
    <row r="125" ht="13.5" customHeight="1">
      <c r="A125" s="1"/>
      <c r="B125" s="1"/>
      <c r="C125" s="84"/>
      <c r="D125" s="84"/>
      <c r="E125" s="84"/>
      <c r="F125" s="84"/>
      <c r="G125" s="84"/>
      <c r="H125" s="84"/>
      <c r="I125" s="84"/>
      <c r="J125" s="84"/>
      <c r="K125" s="84"/>
      <c r="L125" s="84"/>
      <c r="M125" s="84"/>
      <c r="N125" s="84"/>
      <c r="O125" s="84"/>
      <c r="P125" s="84"/>
      <c r="Q125" s="84"/>
      <c r="R125" s="84"/>
      <c r="S125" s="84"/>
      <c r="T125" s="84"/>
      <c r="U125" s="84"/>
      <c r="V125" s="84"/>
      <c r="W125" s="1"/>
      <c r="X125" s="1"/>
    </row>
    <row r="126" ht="13.5" customHeight="1">
      <c r="A126" s="1"/>
      <c r="B126" s="1"/>
      <c r="C126" s="84"/>
      <c r="D126" s="84"/>
      <c r="E126" s="84"/>
      <c r="F126" s="84"/>
      <c r="G126" s="84"/>
      <c r="H126" s="84"/>
      <c r="I126" s="84"/>
      <c r="J126" s="84"/>
      <c r="K126" s="84"/>
      <c r="L126" s="84"/>
      <c r="M126" s="84"/>
      <c r="N126" s="84"/>
      <c r="O126" s="84"/>
      <c r="P126" s="84"/>
      <c r="Q126" s="84"/>
      <c r="R126" s="84"/>
      <c r="S126" s="84"/>
      <c r="T126" s="84"/>
      <c r="U126" s="84"/>
      <c r="V126" s="84"/>
      <c r="W126" s="1"/>
      <c r="X126" s="1"/>
    </row>
    <row r="127" ht="13.5" customHeight="1">
      <c r="A127" s="1"/>
      <c r="B127" s="1"/>
      <c r="C127" s="84"/>
      <c r="D127" s="84"/>
      <c r="E127" s="84"/>
      <c r="F127" s="84"/>
      <c r="G127" s="84"/>
      <c r="H127" s="84"/>
      <c r="I127" s="84"/>
      <c r="J127" s="84"/>
      <c r="K127" s="84"/>
      <c r="L127" s="84"/>
      <c r="M127" s="84"/>
      <c r="N127" s="84"/>
      <c r="O127" s="84"/>
      <c r="P127" s="84"/>
      <c r="Q127" s="84"/>
      <c r="R127" s="84"/>
      <c r="S127" s="84"/>
      <c r="T127" s="84"/>
      <c r="U127" s="84"/>
      <c r="V127" s="84"/>
      <c r="W127" s="1"/>
      <c r="X127" s="1"/>
    </row>
    <row r="128" ht="13.5" customHeight="1">
      <c r="A128" s="1"/>
      <c r="B128" s="1"/>
      <c r="C128" s="84"/>
      <c r="D128" s="84"/>
      <c r="E128" s="84"/>
      <c r="F128" s="84"/>
      <c r="G128" s="84"/>
      <c r="H128" s="84"/>
      <c r="I128" s="84"/>
      <c r="J128" s="84"/>
      <c r="K128" s="84"/>
      <c r="L128" s="84"/>
      <c r="M128" s="84"/>
      <c r="N128" s="84"/>
      <c r="O128" s="84"/>
      <c r="P128" s="84"/>
      <c r="Q128" s="84"/>
      <c r="R128" s="84"/>
      <c r="S128" s="84"/>
      <c r="T128" s="84"/>
      <c r="U128" s="84"/>
      <c r="V128" s="84"/>
      <c r="W128" s="1"/>
      <c r="X128" s="1"/>
    </row>
    <row r="129" ht="13.5" customHeight="1">
      <c r="A129" s="1"/>
      <c r="B129" s="1"/>
      <c r="C129" s="84"/>
      <c r="D129" s="84"/>
      <c r="E129" s="84"/>
      <c r="F129" s="84"/>
      <c r="G129" s="84"/>
      <c r="H129" s="84"/>
      <c r="I129" s="84"/>
      <c r="J129" s="84"/>
      <c r="K129" s="84"/>
      <c r="L129" s="84"/>
      <c r="M129" s="84"/>
      <c r="N129" s="84"/>
      <c r="O129" s="84"/>
      <c r="P129" s="84"/>
      <c r="Q129" s="84"/>
      <c r="R129" s="84"/>
      <c r="S129" s="84"/>
      <c r="T129" s="84"/>
      <c r="U129" s="84"/>
      <c r="V129" s="84"/>
      <c r="W129" s="1"/>
      <c r="X129" s="1"/>
    </row>
    <row r="130" ht="13.5" customHeight="1">
      <c r="A130" s="1"/>
      <c r="B130" s="1"/>
      <c r="C130" s="84"/>
      <c r="D130" s="84"/>
      <c r="E130" s="84"/>
      <c r="F130" s="84"/>
      <c r="G130" s="84"/>
      <c r="H130" s="84"/>
      <c r="I130" s="84"/>
      <c r="J130" s="84"/>
      <c r="K130" s="84"/>
      <c r="L130" s="84"/>
      <c r="M130" s="84"/>
      <c r="N130" s="84"/>
      <c r="O130" s="84"/>
      <c r="P130" s="84"/>
      <c r="Q130" s="84"/>
      <c r="R130" s="84"/>
      <c r="S130" s="84"/>
      <c r="T130" s="84"/>
      <c r="U130" s="84"/>
      <c r="V130" s="84"/>
      <c r="W130" s="1"/>
      <c r="X130" s="1"/>
    </row>
    <row r="131" ht="13.5" customHeight="1">
      <c r="A131" s="1"/>
      <c r="B131" s="1"/>
      <c r="C131" s="84"/>
      <c r="D131" s="84"/>
      <c r="E131" s="84"/>
      <c r="F131" s="84"/>
      <c r="G131" s="84"/>
      <c r="H131" s="84"/>
      <c r="I131" s="84"/>
      <c r="J131" s="84"/>
      <c r="K131" s="84"/>
      <c r="L131" s="84"/>
      <c r="M131" s="84"/>
      <c r="N131" s="84"/>
      <c r="O131" s="84"/>
      <c r="P131" s="84"/>
      <c r="Q131" s="84"/>
      <c r="R131" s="84"/>
      <c r="S131" s="84"/>
      <c r="T131" s="84"/>
      <c r="U131" s="84"/>
      <c r="V131" s="84"/>
      <c r="W131" s="1"/>
      <c r="X131" s="1"/>
    </row>
    <row r="132" ht="13.5" customHeight="1">
      <c r="A132" s="1"/>
      <c r="B132" s="1"/>
      <c r="C132" s="84"/>
      <c r="D132" s="84"/>
      <c r="E132" s="84"/>
      <c r="F132" s="84"/>
      <c r="G132" s="84"/>
      <c r="H132" s="84"/>
      <c r="I132" s="84"/>
      <c r="J132" s="84"/>
      <c r="K132" s="84"/>
      <c r="L132" s="84"/>
      <c r="M132" s="84"/>
      <c r="N132" s="84"/>
      <c r="O132" s="84"/>
      <c r="P132" s="84"/>
      <c r="Q132" s="84"/>
      <c r="R132" s="84"/>
      <c r="S132" s="84"/>
      <c r="T132" s="84"/>
      <c r="U132" s="84"/>
      <c r="V132" s="84"/>
      <c r="W132" s="1"/>
      <c r="X132" s="1"/>
    </row>
    <row r="133" ht="13.5" customHeight="1">
      <c r="A133" s="1"/>
      <c r="B133" s="1"/>
      <c r="C133" s="84"/>
      <c r="D133" s="84"/>
      <c r="E133" s="84"/>
      <c r="F133" s="84"/>
      <c r="G133" s="84"/>
      <c r="H133" s="84"/>
      <c r="I133" s="84"/>
      <c r="J133" s="84"/>
      <c r="K133" s="84"/>
      <c r="L133" s="84"/>
      <c r="M133" s="84"/>
      <c r="N133" s="84"/>
      <c r="O133" s="84"/>
      <c r="P133" s="84"/>
      <c r="Q133" s="84"/>
      <c r="R133" s="84"/>
      <c r="S133" s="84"/>
      <c r="T133" s="84"/>
      <c r="U133" s="84"/>
      <c r="V133" s="84"/>
      <c r="W133" s="1"/>
      <c r="X133" s="1"/>
    </row>
    <row r="134" ht="13.5" customHeight="1">
      <c r="A134" s="1"/>
      <c r="B134" s="1"/>
      <c r="C134" s="84"/>
      <c r="D134" s="84"/>
      <c r="E134" s="84"/>
      <c r="F134" s="84"/>
      <c r="G134" s="84"/>
      <c r="H134" s="84"/>
      <c r="I134" s="84"/>
      <c r="J134" s="84"/>
      <c r="K134" s="84"/>
      <c r="L134" s="84"/>
      <c r="M134" s="84"/>
      <c r="N134" s="84"/>
      <c r="O134" s="84"/>
      <c r="P134" s="84"/>
      <c r="Q134" s="84"/>
      <c r="R134" s="84"/>
      <c r="S134" s="84"/>
      <c r="T134" s="84"/>
      <c r="U134" s="84"/>
      <c r="V134" s="84"/>
      <c r="W134" s="1"/>
      <c r="X134" s="1"/>
    </row>
    <row r="135" ht="13.5" customHeight="1">
      <c r="A135" s="1"/>
      <c r="B135" s="1"/>
      <c r="C135" s="84"/>
      <c r="D135" s="84"/>
      <c r="E135" s="84"/>
      <c r="F135" s="84"/>
      <c r="G135" s="84"/>
      <c r="H135" s="84"/>
      <c r="I135" s="84"/>
      <c r="J135" s="84"/>
      <c r="K135" s="84"/>
      <c r="L135" s="84"/>
      <c r="M135" s="84"/>
      <c r="N135" s="84"/>
      <c r="O135" s="84"/>
      <c r="P135" s="84"/>
      <c r="Q135" s="84"/>
      <c r="R135" s="84"/>
      <c r="S135" s="84"/>
      <c r="T135" s="84"/>
      <c r="U135" s="84"/>
      <c r="V135" s="84"/>
      <c r="W135" s="1"/>
      <c r="X135" s="1"/>
    </row>
    <row r="136" ht="13.5" customHeight="1">
      <c r="A136" s="1"/>
      <c r="B136" s="1"/>
      <c r="C136" s="84"/>
      <c r="D136" s="84"/>
      <c r="E136" s="84"/>
      <c r="F136" s="84"/>
      <c r="G136" s="84"/>
      <c r="H136" s="84"/>
      <c r="I136" s="84"/>
      <c r="J136" s="84"/>
      <c r="K136" s="84"/>
      <c r="L136" s="84"/>
      <c r="M136" s="84"/>
      <c r="N136" s="84"/>
      <c r="O136" s="84"/>
      <c r="P136" s="84"/>
      <c r="Q136" s="84"/>
      <c r="R136" s="84"/>
      <c r="S136" s="84"/>
      <c r="T136" s="84"/>
      <c r="U136" s="84"/>
      <c r="V136" s="84"/>
      <c r="W136" s="1"/>
      <c r="X136" s="1"/>
    </row>
    <row r="137" ht="13.5" customHeight="1">
      <c r="A137" s="1"/>
      <c r="B137" s="1"/>
      <c r="C137" s="84"/>
      <c r="D137" s="84"/>
      <c r="E137" s="84"/>
      <c r="F137" s="84"/>
      <c r="G137" s="84"/>
      <c r="H137" s="84"/>
      <c r="I137" s="84"/>
      <c r="J137" s="84"/>
      <c r="K137" s="84"/>
      <c r="L137" s="84"/>
      <c r="M137" s="84"/>
      <c r="N137" s="84"/>
      <c r="O137" s="84"/>
      <c r="P137" s="84"/>
      <c r="Q137" s="84"/>
      <c r="R137" s="84"/>
      <c r="S137" s="84"/>
      <c r="T137" s="84"/>
      <c r="U137" s="84"/>
      <c r="V137" s="84"/>
      <c r="W137" s="1"/>
      <c r="X137" s="1"/>
    </row>
    <row r="138" ht="13.5" customHeight="1">
      <c r="A138" s="1"/>
      <c r="B138" s="1"/>
      <c r="C138" s="84"/>
      <c r="D138" s="84"/>
      <c r="E138" s="84"/>
      <c r="F138" s="84"/>
      <c r="G138" s="84"/>
      <c r="H138" s="84"/>
      <c r="I138" s="84"/>
      <c r="J138" s="84"/>
      <c r="K138" s="84"/>
      <c r="L138" s="84"/>
      <c r="M138" s="84"/>
      <c r="N138" s="84"/>
      <c r="O138" s="84"/>
      <c r="P138" s="84"/>
      <c r="Q138" s="84"/>
      <c r="R138" s="84"/>
      <c r="S138" s="84"/>
      <c r="T138" s="84"/>
      <c r="U138" s="84"/>
      <c r="V138" s="84"/>
      <c r="W138" s="1"/>
      <c r="X138" s="1"/>
    </row>
    <row r="139" ht="13.5" customHeight="1">
      <c r="A139" s="1"/>
      <c r="B139" s="1"/>
      <c r="C139" s="84"/>
      <c r="D139" s="84"/>
      <c r="E139" s="84"/>
      <c r="F139" s="84"/>
      <c r="G139" s="84"/>
      <c r="H139" s="84"/>
      <c r="I139" s="84"/>
      <c r="J139" s="84"/>
      <c r="K139" s="84"/>
      <c r="L139" s="84"/>
      <c r="M139" s="84"/>
      <c r="N139" s="84"/>
      <c r="O139" s="84"/>
      <c r="P139" s="84"/>
      <c r="Q139" s="84"/>
      <c r="R139" s="84"/>
      <c r="S139" s="84"/>
      <c r="T139" s="84"/>
      <c r="U139" s="84"/>
      <c r="V139" s="84"/>
      <c r="W139" s="1"/>
      <c r="X139" s="1"/>
    </row>
    <row r="140" ht="13.5" customHeight="1">
      <c r="A140" s="1"/>
      <c r="B140" s="1"/>
      <c r="C140" s="84"/>
      <c r="D140" s="84"/>
      <c r="E140" s="84"/>
      <c r="F140" s="84"/>
      <c r="G140" s="84"/>
      <c r="H140" s="84"/>
      <c r="I140" s="84"/>
      <c r="J140" s="84"/>
      <c r="K140" s="84"/>
      <c r="L140" s="84"/>
      <c r="M140" s="84"/>
      <c r="N140" s="84"/>
      <c r="O140" s="84"/>
      <c r="P140" s="84"/>
      <c r="Q140" s="84"/>
      <c r="R140" s="84"/>
      <c r="S140" s="84"/>
      <c r="T140" s="84"/>
      <c r="U140" s="84"/>
      <c r="V140" s="84"/>
      <c r="W140" s="1"/>
      <c r="X140" s="1"/>
    </row>
    <row r="141" ht="13.5" customHeight="1">
      <c r="A141" s="1"/>
      <c r="B141" s="1"/>
      <c r="C141" s="84"/>
      <c r="D141" s="84"/>
      <c r="E141" s="84"/>
      <c r="F141" s="84"/>
      <c r="G141" s="84"/>
      <c r="H141" s="84"/>
      <c r="I141" s="84"/>
      <c r="J141" s="84"/>
      <c r="K141" s="84"/>
      <c r="L141" s="84"/>
      <c r="M141" s="84"/>
      <c r="N141" s="84"/>
      <c r="O141" s="84"/>
      <c r="P141" s="84"/>
      <c r="Q141" s="84"/>
      <c r="R141" s="84"/>
      <c r="S141" s="84"/>
      <c r="T141" s="84"/>
      <c r="U141" s="84"/>
      <c r="V141" s="84"/>
      <c r="W141" s="1"/>
      <c r="X141" s="1"/>
    </row>
    <row r="142" ht="13.5" customHeight="1">
      <c r="A142" s="1"/>
      <c r="B142" s="1"/>
      <c r="C142" s="84"/>
      <c r="D142" s="84"/>
      <c r="E142" s="84"/>
      <c r="F142" s="84"/>
      <c r="G142" s="84"/>
      <c r="H142" s="84"/>
      <c r="I142" s="84"/>
      <c r="J142" s="84"/>
      <c r="K142" s="84"/>
      <c r="L142" s="84"/>
      <c r="M142" s="84"/>
      <c r="N142" s="84"/>
      <c r="O142" s="84"/>
      <c r="P142" s="84"/>
      <c r="Q142" s="84"/>
      <c r="R142" s="84"/>
      <c r="S142" s="84"/>
      <c r="T142" s="84"/>
      <c r="U142" s="84"/>
      <c r="V142" s="84"/>
      <c r="W142" s="1"/>
      <c r="X142" s="1"/>
    </row>
    <row r="143" ht="13.5" customHeight="1">
      <c r="A143" s="1"/>
      <c r="B143" s="1"/>
      <c r="C143" s="84"/>
      <c r="D143" s="84"/>
      <c r="E143" s="84"/>
      <c r="F143" s="84"/>
      <c r="G143" s="84"/>
      <c r="H143" s="84"/>
      <c r="I143" s="84"/>
      <c r="J143" s="84"/>
      <c r="K143" s="84"/>
      <c r="L143" s="84"/>
      <c r="M143" s="84"/>
      <c r="N143" s="84"/>
      <c r="O143" s="84"/>
      <c r="P143" s="84"/>
      <c r="Q143" s="84"/>
      <c r="R143" s="84"/>
      <c r="S143" s="84"/>
      <c r="T143" s="84"/>
      <c r="U143" s="84"/>
      <c r="V143" s="84"/>
      <c r="W143" s="1"/>
      <c r="X143" s="1"/>
    </row>
    <row r="144" ht="13.5" customHeight="1">
      <c r="A144" s="1"/>
      <c r="B144" s="1"/>
      <c r="C144" s="84"/>
      <c r="D144" s="84"/>
      <c r="E144" s="84"/>
      <c r="F144" s="84"/>
      <c r="G144" s="84"/>
      <c r="H144" s="84"/>
      <c r="I144" s="84"/>
      <c r="J144" s="84"/>
      <c r="K144" s="84"/>
      <c r="L144" s="84"/>
      <c r="M144" s="84"/>
      <c r="N144" s="84"/>
      <c r="O144" s="84"/>
      <c r="P144" s="84"/>
      <c r="Q144" s="84"/>
      <c r="R144" s="84"/>
      <c r="S144" s="84"/>
      <c r="T144" s="84"/>
      <c r="U144" s="84"/>
      <c r="V144" s="84"/>
      <c r="W144" s="1"/>
      <c r="X144" s="1"/>
    </row>
    <row r="145" ht="13.5" customHeight="1">
      <c r="A145" s="1"/>
      <c r="B145" s="1"/>
      <c r="C145" s="84"/>
      <c r="D145" s="84"/>
      <c r="E145" s="84"/>
      <c r="F145" s="84"/>
      <c r="G145" s="84"/>
      <c r="H145" s="84"/>
      <c r="I145" s="84"/>
      <c r="J145" s="84"/>
      <c r="K145" s="84"/>
      <c r="L145" s="84"/>
      <c r="M145" s="84"/>
      <c r="N145" s="84"/>
      <c r="O145" s="84"/>
      <c r="P145" s="84"/>
      <c r="Q145" s="84"/>
      <c r="R145" s="84"/>
      <c r="S145" s="84"/>
      <c r="T145" s="84"/>
      <c r="U145" s="84"/>
      <c r="V145" s="84"/>
      <c r="W145" s="1"/>
      <c r="X145" s="1"/>
    </row>
    <row r="146" ht="13.5" customHeight="1">
      <c r="A146" s="1"/>
      <c r="B146" s="1"/>
      <c r="C146" s="84"/>
      <c r="D146" s="84"/>
      <c r="E146" s="84"/>
      <c r="F146" s="84"/>
      <c r="G146" s="84"/>
      <c r="H146" s="84"/>
      <c r="I146" s="84"/>
      <c r="J146" s="84"/>
      <c r="K146" s="84"/>
      <c r="L146" s="84"/>
      <c r="M146" s="84"/>
      <c r="N146" s="84"/>
      <c r="O146" s="84"/>
      <c r="P146" s="84"/>
      <c r="Q146" s="84"/>
      <c r="R146" s="84"/>
      <c r="S146" s="84"/>
      <c r="T146" s="84"/>
      <c r="U146" s="84"/>
      <c r="V146" s="84"/>
      <c r="W146" s="1"/>
      <c r="X146" s="1"/>
    </row>
    <row r="147" ht="13.5" customHeight="1">
      <c r="A147" s="1"/>
      <c r="B147" s="1"/>
      <c r="C147" s="84"/>
      <c r="D147" s="84"/>
      <c r="E147" s="84"/>
      <c r="F147" s="84"/>
      <c r="G147" s="84"/>
      <c r="H147" s="84"/>
      <c r="I147" s="84"/>
      <c r="J147" s="84"/>
      <c r="K147" s="84"/>
      <c r="L147" s="84"/>
      <c r="M147" s="84"/>
      <c r="N147" s="84"/>
      <c r="O147" s="84"/>
      <c r="P147" s="84"/>
      <c r="Q147" s="84"/>
      <c r="R147" s="84"/>
      <c r="S147" s="84"/>
      <c r="T147" s="84"/>
      <c r="U147" s="84"/>
      <c r="V147" s="84"/>
      <c r="W147" s="1"/>
      <c r="X147" s="1"/>
    </row>
    <row r="148" ht="13.5" customHeight="1">
      <c r="A148" s="1"/>
      <c r="B148" s="1"/>
      <c r="C148" s="84"/>
      <c r="D148" s="84"/>
      <c r="E148" s="84"/>
      <c r="F148" s="84"/>
      <c r="G148" s="84"/>
      <c r="H148" s="84"/>
      <c r="I148" s="84"/>
      <c r="J148" s="84"/>
      <c r="K148" s="84"/>
      <c r="L148" s="84"/>
      <c r="M148" s="84"/>
      <c r="N148" s="84"/>
      <c r="O148" s="84"/>
      <c r="P148" s="84"/>
      <c r="Q148" s="84"/>
      <c r="R148" s="84"/>
      <c r="S148" s="84"/>
      <c r="T148" s="84"/>
      <c r="U148" s="84"/>
      <c r="V148" s="84"/>
      <c r="W148" s="1"/>
      <c r="X148" s="1"/>
    </row>
    <row r="149" ht="13.5" customHeight="1">
      <c r="A149" s="1"/>
      <c r="B149" s="1"/>
      <c r="C149" s="84"/>
      <c r="D149" s="84"/>
      <c r="E149" s="84"/>
      <c r="F149" s="84"/>
      <c r="G149" s="84"/>
      <c r="H149" s="84"/>
      <c r="I149" s="84"/>
      <c r="J149" s="84"/>
      <c r="K149" s="84"/>
      <c r="L149" s="84"/>
      <c r="M149" s="84"/>
      <c r="N149" s="84"/>
      <c r="O149" s="84"/>
      <c r="P149" s="84"/>
      <c r="Q149" s="84"/>
      <c r="R149" s="84"/>
      <c r="S149" s="84"/>
      <c r="T149" s="84"/>
      <c r="U149" s="84"/>
      <c r="V149" s="84"/>
      <c r="W149" s="1"/>
      <c r="X149" s="1"/>
    </row>
    <row r="150" ht="13.5" customHeight="1">
      <c r="A150" s="1"/>
      <c r="B150" s="1"/>
      <c r="C150" s="84"/>
      <c r="D150" s="84"/>
      <c r="E150" s="84"/>
      <c r="F150" s="84"/>
      <c r="G150" s="84"/>
      <c r="H150" s="84"/>
      <c r="I150" s="84"/>
      <c r="J150" s="84"/>
      <c r="K150" s="84"/>
      <c r="L150" s="84"/>
      <c r="M150" s="84"/>
      <c r="N150" s="84"/>
      <c r="O150" s="84"/>
      <c r="P150" s="84"/>
      <c r="Q150" s="84"/>
      <c r="R150" s="84"/>
      <c r="S150" s="84"/>
      <c r="T150" s="84"/>
      <c r="U150" s="84"/>
      <c r="V150" s="84"/>
      <c r="W150" s="1"/>
      <c r="X150" s="1"/>
    </row>
    <row r="151" ht="13.5" customHeight="1">
      <c r="A151" s="1"/>
      <c r="B151" s="1"/>
      <c r="C151" s="84"/>
      <c r="D151" s="84"/>
      <c r="E151" s="84"/>
      <c r="F151" s="84"/>
      <c r="G151" s="84"/>
      <c r="H151" s="84"/>
      <c r="I151" s="84"/>
      <c r="J151" s="84"/>
      <c r="K151" s="84"/>
      <c r="L151" s="84"/>
      <c r="M151" s="84"/>
      <c r="N151" s="84"/>
      <c r="O151" s="84"/>
      <c r="P151" s="84"/>
      <c r="Q151" s="84"/>
      <c r="R151" s="84"/>
      <c r="S151" s="84"/>
      <c r="T151" s="84"/>
      <c r="U151" s="84"/>
      <c r="V151" s="84"/>
      <c r="W151" s="1"/>
      <c r="X151" s="1"/>
    </row>
    <row r="152" ht="13.5" customHeight="1">
      <c r="A152" s="1"/>
      <c r="B152" s="1"/>
      <c r="C152" s="84"/>
      <c r="D152" s="84"/>
      <c r="E152" s="84"/>
      <c r="F152" s="84"/>
      <c r="G152" s="84"/>
      <c r="H152" s="84"/>
      <c r="I152" s="84"/>
      <c r="J152" s="84"/>
      <c r="K152" s="84"/>
      <c r="L152" s="84"/>
      <c r="M152" s="84"/>
      <c r="N152" s="84"/>
      <c r="O152" s="84"/>
      <c r="P152" s="84"/>
      <c r="Q152" s="84"/>
      <c r="R152" s="84"/>
      <c r="S152" s="84"/>
      <c r="T152" s="84"/>
      <c r="U152" s="84"/>
      <c r="V152" s="84"/>
      <c r="W152" s="1"/>
      <c r="X152" s="1"/>
    </row>
    <row r="153" ht="13.5" customHeight="1">
      <c r="A153" s="1"/>
      <c r="B153" s="1"/>
      <c r="C153" s="84"/>
      <c r="D153" s="84"/>
      <c r="E153" s="84"/>
      <c r="F153" s="84"/>
      <c r="G153" s="84"/>
      <c r="H153" s="84"/>
      <c r="I153" s="84"/>
      <c r="J153" s="84"/>
      <c r="K153" s="84"/>
      <c r="L153" s="84"/>
      <c r="M153" s="84"/>
      <c r="N153" s="84"/>
      <c r="O153" s="84"/>
      <c r="P153" s="84"/>
      <c r="Q153" s="84"/>
      <c r="R153" s="84"/>
      <c r="S153" s="84"/>
      <c r="T153" s="84"/>
      <c r="U153" s="84"/>
      <c r="V153" s="84"/>
      <c r="W153" s="1"/>
      <c r="X153" s="1"/>
    </row>
    <row r="154" ht="13.5" customHeight="1">
      <c r="A154" s="1"/>
      <c r="B154" s="1"/>
      <c r="C154" s="84"/>
      <c r="D154" s="84"/>
      <c r="E154" s="84"/>
      <c r="F154" s="84"/>
      <c r="G154" s="84"/>
      <c r="H154" s="84"/>
      <c r="I154" s="84"/>
      <c r="J154" s="84"/>
      <c r="K154" s="84"/>
      <c r="L154" s="84"/>
      <c r="M154" s="84"/>
      <c r="N154" s="84"/>
      <c r="O154" s="84"/>
      <c r="P154" s="84"/>
      <c r="Q154" s="84"/>
      <c r="R154" s="84"/>
      <c r="S154" s="84"/>
      <c r="T154" s="84"/>
      <c r="U154" s="84"/>
      <c r="V154" s="84"/>
      <c r="W154" s="1"/>
      <c r="X154" s="1"/>
    </row>
    <row r="155" ht="13.5" customHeight="1">
      <c r="A155" s="1"/>
      <c r="B155" s="1"/>
      <c r="C155" s="84"/>
      <c r="D155" s="84"/>
      <c r="E155" s="84"/>
      <c r="F155" s="84"/>
      <c r="G155" s="84"/>
      <c r="H155" s="84"/>
      <c r="I155" s="84"/>
      <c r="J155" s="84"/>
      <c r="K155" s="84"/>
      <c r="L155" s="84"/>
      <c r="M155" s="84"/>
      <c r="N155" s="84"/>
      <c r="O155" s="84"/>
      <c r="P155" s="84"/>
      <c r="Q155" s="84"/>
      <c r="R155" s="84"/>
      <c r="S155" s="84"/>
      <c r="T155" s="84"/>
      <c r="U155" s="84"/>
      <c r="V155" s="84"/>
      <c r="W155" s="1"/>
      <c r="X155" s="1"/>
    </row>
    <row r="156" ht="13.5" customHeight="1">
      <c r="A156" s="1"/>
      <c r="B156" s="1"/>
      <c r="C156" s="84"/>
      <c r="D156" s="84"/>
      <c r="E156" s="84"/>
      <c r="F156" s="84"/>
      <c r="G156" s="84"/>
      <c r="H156" s="84"/>
      <c r="I156" s="84"/>
      <c r="J156" s="84"/>
      <c r="K156" s="84"/>
      <c r="L156" s="84"/>
      <c r="M156" s="84"/>
      <c r="N156" s="84"/>
      <c r="O156" s="84"/>
      <c r="P156" s="84"/>
      <c r="Q156" s="84"/>
      <c r="R156" s="84"/>
      <c r="S156" s="84"/>
      <c r="T156" s="84"/>
      <c r="U156" s="84"/>
      <c r="V156" s="84"/>
      <c r="W156" s="1"/>
      <c r="X156" s="1"/>
    </row>
    <row r="157" ht="13.5" customHeight="1">
      <c r="A157" s="1"/>
      <c r="B157" s="1"/>
      <c r="C157" s="84"/>
      <c r="D157" s="84"/>
      <c r="E157" s="84"/>
      <c r="F157" s="84"/>
      <c r="G157" s="84"/>
      <c r="H157" s="84"/>
      <c r="I157" s="84"/>
      <c r="J157" s="84"/>
      <c r="K157" s="84"/>
      <c r="L157" s="84"/>
      <c r="M157" s="84"/>
      <c r="N157" s="84"/>
      <c r="O157" s="84"/>
      <c r="P157" s="84"/>
      <c r="Q157" s="84"/>
      <c r="R157" s="84"/>
      <c r="S157" s="84"/>
      <c r="T157" s="84"/>
      <c r="U157" s="84"/>
      <c r="V157" s="84"/>
      <c r="W157" s="1"/>
      <c r="X157" s="1"/>
    </row>
    <row r="158" ht="13.5" customHeight="1">
      <c r="A158" s="1"/>
      <c r="B158" s="1"/>
      <c r="C158" s="84"/>
      <c r="D158" s="84"/>
      <c r="E158" s="84"/>
      <c r="F158" s="84"/>
      <c r="G158" s="84"/>
      <c r="H158" s="84"/>
      <c r="I158" s="84"/>
      <c r="J158" s="84"/>
      <c r="K158" s="84"/>
      <c r="L158" s="84"/>
      <c r="M158" s="84"/>
      <c r="N158" s="84"/>
      <c r="O158" s="84"/>
      <c r="P158" s="84"/>
      <c r="Q158" s="84"/>
      <c r="R158" s="84"/>
      <c r="S158" s="84"/>
      <c r="T158" s="84"/>
      <c r="U158" s="84"/>
      <c r="V158" s="84"/>
      <c r="W158" s="1"/>
      <c r="X158" s="1"/>
    </row>
    <row r="159" ht="13.5" customHeight="1">
      <c r="A159" s="1"/>
      <c r="B159" s="1"/>
      <c r="C159" s="84"/>
      <c r="D159" s="84"/>
      <c r="E159" s="84"/>
      <c r="F159" s="84"/>
      <c r="G159" s="84"/>
      <c r="H159" s="84"/>
      <c r="I159" s="84"/>
      <c r="J159" s="84"/>
      <c r="K159" s="84"/>
      <c r="L159" s="84"/>
      <c r="M159" s="84"/>
      <c r="N159" s="84"/>
      <c r="O159" s="84"/>
      <c r="P159" s="84"/>
      <c r="Q159" s="84"/>
      <c r="R159" s="84"/>
      <c r="S159" s="84"/>
      <c r="T159" s="84"/>
      <c r="U159" s="84"/>
      <c r="V159" s="84"/>
      <c r="W159" s="1"/>
      <c r="X159" s="1"/>
    </row>
    <row r="160" ht="13.5" customHeight="1">
      <c r="A160" s="1"/>
      <c r="B160" s="1"/>
      <c r="C160" s="84"/>
      <c r="D160" s="84"/>
      <c r="E160" s="84"/>
      <c r="F160" s="84"/>
      <c r="G160" s="84"/>
      <c r="H160" s="84"/>
      <c r="I160" s="84"/>
      <c r="J160" s="84"/>
      <c r="K160" s="84"/>
      <c r="L160" s="84"/>
      <c r="M160" s="84"/>
      <c r="N160" s="84"/>
      <c r="O160" s="84"/>
      <c r="P160" s="84"/>
      <c r="Q160" s="84"/>
      <c r="R160" s="84"/>
      <c r="S160" s="84"/>
      <c r="T160" s="84"/>
      <c r="U160" s="84"/>
      <c r="V160" s="84"/>
      <c r="W160" s="1"/>
      <c r="X160" s="1"/>
    </row>
    <row r="161" ht="13.5" customHeight="1">
      <c r="A161" s="1"/>
      <c r="B161" s="1"/>
      <c r="C161" s="84"/>
      <c r="D161" s="84"/>
      <c r="E161" s="84"/>
      <c r="F161" s="84"/>
      <c r="G161" s="84"/>
      <c r="H161" s="84"/>
      <c r="I161" s="84"/>
      <c r="J161" s="84"/>
      <c r="K161" s="84"/>
      <c r="L161" s="84"/>
      <c r="M161" s="84"/>
      <c r="N161" s="84"/>
      <c r="O161" s="84"/>
      <c r="P161" s="84"/>
      <c r="Q161" s="84"/>
      <c r="R161" s="84"/>
      <c r="S161" s="84"/>
      <c r="T161" s="84"/>
      <c r="U161" s="84"/>
      <c r="V161" s="84"/>
      <c r="W161" s="1"/>
      <c r="X161" s="1"/>
    </row>
    <row r="162" ht="13.5" customHeight="1">
      <c r="A162" s="1"/>
      <c r="B162" s="1"/>
      <c r="C162" s="84"/>
      <c r="D162" s="84"/>
      <c r="E162" s="84"/>
      <c r="F162" s="84"/>
      <c r="G162" s="84"/>
      <c r="H162" s="84"/>
      <c r="I162" s="84"/>
      <c r="J162" s="84"/>
      <c r="K162" s="84"/>
      <c r="L162" s="84"/>
      <c r="M162" s="84"/>
      <c r="N162" s="84"/>
      <c r="O162" s="84"/>
      <c r="P162" s="84"/>
      <c r="Q162" s="84"/>
      <c r="R162" s="84"/>
      <c r="S162" s="84"/>
      <c r="T162" s="84"/>
      <c r="U162" s="84"/>
      <c r="V162" s="84"/>
      <c r="W162" s="1"/>
      <c r="X162" s="1"/>
    </row>
    <row r="163" ht="13.5" customHeight="1">
      <c r="A163" s="1"/>
      <c r="B163" s="1"/>
      <c r="C163" s="84"/>
      <c r="D163" s="84"/>
      <c r="E163" s="84"/>
      <c r="F163" s="84"/>
      <c r="G163" s="84"/>
      <c r="H163" s="84"/>
      <c r="I163" s="84"/>
      <c r="J163" s="84"/>
      <c r="K163" s="84"/>
      <c r="L163" s="84"/>
      <c r="M163" s="84"/>
      <c r="N163" s="84"/>
      <c r="O163" s="84"/>
      <c r="P163" s="84"/>
      <c r="Q163" s="84"/>
      <c r="R163" s="84"/>
      <c r="S163" s="84"/>
      <c r="T163" s="84"/>
      <c r="U163" s="84"/>
      <c r="V163" s="84"/>
      <c r="W163" s="1"/>
      <c r="X163" s="1"/>
    </row>
    <row r="164" ht="13.5" customHeight="1">
      <c r="A164" s="1"/>
      <c r="B164" s="1"/>
      <c r="C164" s="84"/>
      <c r="D164" s="84"/>
      <c r="E164" s="84"/>
      <c r="F164" s="84"/>
      <c r="G164" s="84"/>
      <c r="H164" s="84"/>
      <c r="I164" s="84"/>
      <c r="J164" s="84"/>
      <c r="K164" s="84"/>
      <c r="L164" s="84"/>
      <c r="M164" s="84"/>
      <c r="N164" s="84"/>
      <c r="O164" s="84"/>
      <c r="P164" s="84"/>
      <c r="Q164" s="84"/>
      <c r="R164" s="84"/>
      <c r="S164" s="84"/>
      <c r="T164" s="84"/>
      <c r="U164" s="84"/>
      <c r="V164" s="84"/>
      <c r="W164" s="1"/>
      <c r="X164" s="1"/>
    </row>
    <row r="165" ht="13.5" customHeight="1">
      <c r="A165" s="1"/>
      <c r="B165" s="1"/>
      <c r="C165" s="84"/>
      <c r="D165" s="84"/>
      <c r="E165" s="84"/>
      <c r="F165" s="84"/>
      <c r="G165" s="84"/>
      <c r="H165" s="84"/>
      <c r="I165" s="84"/>
      <c r="J165" s="84"/>
      <c r="K165" s="84"/>
      <c r="L165" s="84"/>
      <c r="M165" s="84"/>
      <c r="N165" s="84"/>
      <c r="O165" s="84"/>
      <c r="P165" s="84"/>
      <c r="Q165" s="84"/>
      <c r="R165" s="84"/>
      <c r="S165" s="84"/>
      <c r="T165" s="84"/>
      <c r="U165" s="84"/>
      <c r="V165" s="84"/>
      <c r="W165" s="1"/>
      <c r="X165" s="1"/>
    </row>
    <row r="166" ht="13.5" customHeight="1">
      <c r="A166" s="1"/>
      <c r="B166" s="1"/>
      <c r="C166" s="84"/>
      <c r="D166" s="84"/>
      <c r="E166" s="84"/>
      <c r="F166" s="84"/>
      <c r="G166" s="84"/>
      <c r="H166" s="84"/>
      <c r="I166" s="84"/>
      <c r="J166" s="84"/>
      <c r="K166" s="84"/>
      <c r="L166" s="84"/>
      <c r="M166" s="84"/>
      <c r="N166" s="84"/>
      <c r="O166" s="84"/>
      <c r="P166" s="84"/>
      <c r="Q166" s="84"/>
      <c r="R166" s="84"/>
      <c r="S166" s="84"/>
      <c r="T166" s="84"/>
      <c r="U166" s="84"/>
      <c r="V166" s="84"/>
      <c r="W166" s="1"/>
      <c r="X166" s="1"/>
    </row>
    <row r="167" ht="13.5" customHeight="1">
      <c r="A167" s="1"/>
      <c r="B167" s="1"/>
      <c r="C167" s="84"/>
      <c r="D167" s="84"/>
      <c r="E167" s="84"/>
      <c r="F167" s="84"/>
      <c r="G167" s="84"/>
      <c r="H167" s="84"/>
      <c r="I167" s="84"/>
      <c r="J167" s="84"/>
      <c r="K167" s="84"/>
      <c r="L167" s="84"/>
      <c r="M167" s="84"/>
      <c r="N167" s="84"/>
      <c r="O167" s="84"/>
      <c r="P167" s="84"/>
      <c r="Q167" s="84"/>
      <c r="R167" s="84"/>
      <c r="S167" s="84"/>
      <c r="T167" s="84"/>
      <c r="U167" s="84"/>
      <c r="V167" s="84"/>
      <c r="W167" s="1"/>
      <c r="X167" s="1"/>
    </row>
    <row r="168" ht="13.5" customHeight="1">
      <c r="A168" s="1"/>
      <c r="B168" s="1"/>
      <c r="C168" s="84"/>
      <c r="D168" s="84"/>
      <c r="E168" s="84"/>
      <c r="F168" s="84"/>
      <c r="G168" s="84"/>
      <c r="H168" s="84"/>
      <c r="I168" s="84"/>
      <c r="J168" s="84"/>
      <c r="K168" s="84"/>
      <c r="L168" s="84"/>
      <c r="M168" s="84"/>
      <c r="N168" s="84"/>
      <c r="O168" s="84"/>
      <c r="P168" s="84"/>
      <c r="Q168" s="84"/>
      <c r="R168" s="84"/>
      <c r="S168" s="84"/>
      <c r="T168" s="84"/>
      <c r="U168" s="84"/>
      <c r="V168" s="84"/>
      <c r="W168" s="1"/>
      <c r="X168" s="1"/>
    </row>
    <row r="169" ht="13.5" customHeight="1">
      <c r="A169" s="1"/>
      <c r="B169" s="1"/>
      <c r="C169" s="84"/>
      <c r="D169" s="84"/>
      <c r="E169" s="84"/>
      <c r="F169" s="84"/>
      <c r="G169" s="84"/>
      <c r="H169" s="84"/>
      <c r="I169" s="84"/>
      <c r="J169" s="84"/>
      <c r="K169" s="84"/>
      <c r="L169" s="84"/>
      <c r="M169" s="84"/>
      <c r="N169" s="84"/>
      <c r="O169" s="84"/>
      <c r="P169" s="84"/>
      <c r="Q169" s="84"/>
      <c r="R169" s="84"/>
      <c r="S169" s="84"/>
      <c r="T169" s="84"/>
      <c r="U169" s="84"/>
      <c r="V169" s="84"/>
      <c r="W169" s="1"/>
      <c r="X169" s="1"/>
    </row>
    <row r="170" ht="13.5" customHeight="1">
      <c r="A170" s="1"/>
      <c r="B170" s="1"/>
      <c r="C170" s="84"/>
      <c r="D170" s="84"/>
      <c r="E170" s="84"/>
      <c r="F170" s="84"/>
      <c r="G170" s="84"/>
      <c r="H170" s="84"/>
      <c r="I170" s="84"/>
      <c r="J170" s="84"/>
      <c r="K170" s="84"/>
      <c r="L170" s="84"/>
      <c r="M170" s="84"/>
      <c r="N170" s="84"/>
      <c r="O170" s="84"/>
      <c r="P170" s="84"/>
      <c r="Q170" s="84"/>
      <c r="R170" s="84"/>
      <c r="S170" s="84"/>
      <c r="T170" s="84"/>
      <c r="U170" s="84"/>
      <c r="V170" s="84"/>
      <c r="W170" s="1"/>
      <c r="X170" s="1"/>
    </row>
    <row r="171" ht="13.5" customHeight="1">
      <c r="A171" s="1"/>
      <c r="B171" s="1"/>
      <c r="C171" s="84"/>
      <c r="D171" s="84"/>
      <c r="E171" s="84"/>
      <c r="F171" s="84"/>
      <c r="G171" s="84"/>
      <c r="H171" s="84"/>
      <c r="I171" s="84"/>
      <c r="J171" s="84"/>
      <c r="K171" s="84"/>
      <c r="L171" s="84"/>
      <c r="M171" s="84"/>
      <c r="N171" s="84"/>
      <c r="O171" s="84"/>
      <c r="P171" s="84"/>
      <c r="Q171" s="84"/>
      <c r="R171" s="84"/>
      <c r="S171" s="84"/>
      <c r="T171" s="84"/>
      <c r="U171" s="84"/>
      <c r="V171" s="84"/>
      <c r="W171" s="1"/>
      <c r="X171" s="1"/>
    </row>
    <row r="172" ht="13.5" customHeight="1">
      <c r="A172" s="1"/>
      <c r="B172" s="1"/>
      <c r="C172" s="84"/>
      <c r="D172" s="84"/>
      <c r="E172" s="84"/>
      <c r="F172" s="84"/>
      <c r="G172" s="84"/>
      <c r="H172" s="84"/>
      <c r="I172" s="84"/>
      <c r="J172" s="84"/>
      <c r="K172" s="84"/>
      <c r="L172" s="84"/>
      <c r="M172" s="84"/>
      <c r="N172" s="84"/>
      <c r="O172" s="84"/>
      <c r="P172" s="84"/>
      <c r="Q172" s="84"/>
      <c r="R172" s="84"/>
      <c r="S172" s="84"/>
      <c r="T172" s="84"/>
      <c r="U172" s="84"/>
      <c r="V172" s="84"/>
      <c r="W172" s="1"/>
      <c r="X172" s="1"/>
    </row>
    <row r="173" ht="13.5" customHeight="1">
      <c r="A173" s="1"/>
      <c r="B173" s="1"/>
      <c r="C173" s="84"/>
      <c r="D173" s="84"/>
      <c r="E173" s="84"/>
      <c r="F173" s="84"/>
      <c r="G173" s="84"/>
      <c r="H173" s="84"/>
      <c r="I173" s="84"/>
      <c r="J173" s="84"/>
      <c r="K173" s="84"/>
      <c r="L173" s="84"/>
      <c r="M173" s="84"/>
      <c r="N173" s="84"/>
      <c r="O173" s="84"/>
      <c r="P173" s="84"/>
      <c r="Q173" s="84"/>
      <c r="R173" s="84"/>
      <c r="S173" s="84"/>
      <c r="T173" s="84"/>
      <c r="U173" s="84"/>
      <c r="V173" s="84"/>
      <c r="W173" s="1"/>
      <c r="X173" s="1"/>
    </row>
    <row r="174" ht="13.5" customHeight="1">
      <c r="A174" s="1"/>
      <c r="B174" s="1"/>
      <c r="C174" s="84"/>
      <c r="D174" s="84"/>
      <c r="E174" s="84"/>
      <c r="F174" s="84"/>
      <c r="G174" s="84"/>
      <c r="H174" s="84"/>
      <c r="I174" s="84"/>
      <c r="J174" s="84"/>
      <c r="K174" s="84"/>
      <c r="L174" s="84"/>
      <c r="M174" s="84"/>
      <c r="N174" s="84"/>
      <c r="O174" s="84"/>
      <c r="P174" s="84"/>
      <c r="Q174" s="84"/>
      <c r="R174" s="84"/>
      <c r="S174" s="84"/>
      <c r="T174" s="84"/>
      <c r="U174" s="84"/>
      <c r="V174" s="84"/>
      <c r="W174" s="1"/>
      <c r="X174" s="1"/>
    </row>
    <row r="175" ht="13.5" customHeight="1">
      <c r="A175" s="1"/>
      <c r="B175" s="1"/>
      <c r="C175" s="84"/>
      <c r="D175" s="84"/>
      <c r="E175" s="84"/>
      <c r="F175" s="84"/>
      <c r="G175" s="84"/>
      <c r="H175" s="84"/>
      <c r="I175" s="84"/>
      <c r="J175" s="84"/>
      <c r="K175" s="84"/>
      <c r="L175" s="84"/>
      <c r="M175" s="84"/>
      <c r="N175" s="84"/>
      <c r="O175" s="84"/>
      <c r="P175" s="84"/>
      <c r="Q175" s="84"/>
      <c r="R175" s="84"/>
      <c r="S175" s="84"/>
      <c r="T175" s="84"/>
      <c r="U175" s="84"/>
      <c r="V175" s="84"/>
      <c r="W175" s="1"/>
      <c r="X175" s="1"/>
    </row>
    <row r="176" ht="13.5" customHeight="1">
      <c r="A176" s="1"/>
      <c r="B176" s="1"/>
      <c r="C176" s="84"/>
      <c r="D176" s="84"/>
      <c r="E176" s="84"/>
      <c r="F176" s="84"/>
      <c r="G176" s="84"/>
      <c r="H176" s="84"/>
      <c r="I176" s="84"/>
      <c r="J176" s="84"/>
      <c r="K176" s="84"/>
      <c r="L176" s="84"/>
      <c r="M176" s="84"/>
      <c r="N176" s="84"/>
      <c r="O176" s="84"/>
      <c r="P176" s="84"/>
      <c r="Q176" s="84"/>
      <c r="R176" s="84"/>
      <c r="S176" s="84"/>
      <c r="T176" s="84"/>
      <c r="U176" s="84"/>
      <c r="V176" s="84"/>
      <c r="W176" s="1"/>
      <c r="X176" s="1"/>
    </row>
    <row r="177" ht="13.5" customHeight="1">
      <c r="A177" s="1"/>
      <c r="B177" s="1"/>
      <c r="C177" s="84"/>
      <c r="D177" s="84"/>
      <c r="E177" s="84"/>
      <c r="F177" s="84"/>
      <c r="G177" s="84"/>
      <c r="H177" s="84"/>
      <c r="I177" s="84"/>
      <c r="J177" s="84"/>
      <c r="K177" s="84"/>
      <c r="L177" s="84"/>
      <c r="M177" s="84"/>
      <c r="N177" s="84"/>
      <c r="O177" s="84"/>
      <c r="P177" s="84"/>
      <c r="Q177" s="84"/>
      <c r="R177" s="84"/>
      <c r="S177" s="84"/>
      <c r="T177" s="84"/>
      <c r="U177" s="84"/>
      <c r="V177" s="84"/>
      <c r="W177" s="1"/>
      <c r="X177" s="1"/>
    </row>
    <row r="178" ht="13.5" customHeight="1">
      <c r="A178" s="1"/>
      <c r="B178" s="1"/>
      <c r="C178" s="84"/>
      <c r="D178" s="84"/>
      <c r="E178" s="84"/>
      <c r="F178" s="84"/>
      <c r="G178" s="84"/>
      <c r="H178" s="84"/>
      <c r="I178" s="84"/>
      <c r="J178" s="84"/>
      <c r="K178" s="84"/>
      <c r="L178" s="84"/>
      <c r="M178" s="84"/>
      <c r="N178" s="84"/>
      <c r="O178" s="84"/>
      <c r="P178" s="84"/>
      <c r="Q178" s="84"/>
      <c r="R178" s="84"/>
      <c r="S178" s="84"/>
      <c r="T178" s="84"/>
      <c r="U178" s="84"/>
      <c r="V178" s="84"/>
      <c r="W178" s="1"/>
      <c r="X178" s="1"/>
    </row>
    <row r="179" ht="13.5" customHeight="1">
      <c r="A179" s="1"/>
      <c r="B179" s="1"/>
      <c r="C179" s="84"/>
      <c r="D179" s="84"/>
      <c r="E179" s="84"/>
      <c r="F179" s="84"/>
      <c r="G179" s="84"/>
      <c r="H179" s="84"/>
      <c r="I179" s="84"/>
      <c r="J179" s="84"/>
      <c r="K179" s="84"/>
      <c r="L179" s="84"/>
      <c r="M179" s="84"/>
      <c r="N179" s="84"/>
      <c r="O179" s="84"/>
      <c r="P179" s="84"/>
      <c r="Q179" s="84"/>
      <c r="R179" s="84"/>
      <c r="S179" s="84"/>
      <c r="T179" s="84"/>
      <c r="U179" s="84"/>
      <c r="V179" s="84"/>
      <c r="W179" s="1"/>
      <c r="X179" s="1"/>
    </row>
    <row r="180" ht="13.5" customHeight="1">
      <c r="A180" s="1"/>
      <c r="B180" s="1"/>
      <c r="C180" s="84"/>
      <c r="D180" s="84"/>
      <c r="E180" s="84"/>
      <c r="F180" s="84"/>
      <c r="G180" s="84"/>
      <c r="H180" s="84"/>
      <c r="I180" s="84"/>
      <c r="J180" s="84"/>
      <c r="K180" s="84"/>
      <c r="L180" s="84"/>
      <c r="M180" s="84"/>
      <c r="N180" s="84"/>
      <c r="O180" s="84"/>
      <c r="P180" s="84"/>
      <c r="Q180" s="84"/>
      <c r="R180" s="84"/>
      <c r="S180" s="84"/>
      <c r="T180" s="84"/>
      <c r="U180" s="84"/>
      <c r="V180" s="84"/>
      <c r="W180" s="1"/>
      <c r="X180" s="1"/>
    </row>
    <row r="181" ht="13.5" customHeight="1">
      <c r="A181" s="1"/>
      <c r="B181" s="1"/>
      <c r="C181" s="84"/>
      <c r="D181" s="84"/>
      <c r="E181" s="84"/>
      <c r="F181" s="84"/>
      <c r="G181" s="84"/>
      <c r="H181" s="84"/>
      <c r="I181" s="84"/>
      <c r="J181" s="84"/>
      <c r="K181" s="84"/>
      <c r="L181" s="84"/>
      <c r="M181" s="84"/>
      <c r="N181" s="84"/>
      <c r="O181" s="84"/>
      <c r="P181" s="84"/>
      <c r="Q181" s="84"/>
      <c r="R181" s="84"/>
      <c r="S181" s="84"/>
      <c r="T181" s="84"/>
      <c r="U181" s="84"/>
      <c r="V181" s="84"/>
      <c r="W181" s="1"/>
      <c r="X181" s="1"/>
    </row>
    <row r="182" ht="13.5" customHeight="1">
      <c r="A182" s="1"/>
      <c r="B182" s="1"/>
      <c r="C182" s="84"/>
      <c r="D182" s="84"/>
      <c r="E182" s="84"/>
      <c r="F182" s="84"/>
      <c r="G182" s="84"/>
      <c r="H182" s="84"/>
      <c r="I182" s="84"/>
      <c r="J182" s="84"/>
      <c r="K182" s="84"/>
      <c r="L182" s="84"/>
      <c r="M182" s="84"/>
      <c r="N182" s="84"/>
      <c r="O182" s="84"/>
      <c r="P182" s="84"/>
      <c r="Q182" s="84"/>
      <c r="R182" s="84"/>
      <c r="S182" s="84"/>
      <c r="T182" s="84"/>
      <c r="U182" s="84"/>
      <c r="V182" s="84"/>
      <c r="W182" s="1"/>
      <c r="X182" s="1"/>
    </row>
    <row r="183" ht="13.5" customHeight="1">
      <c r="A183" s="1"/>
      <c r="B183" s="1"/>
      <c r="C183" s="84"/>
      <c r="D183" s="84"/>
      <c r="E183" s="84"/>
      <c r="F183" s="84"/>
      <c r="G183" s="84"/>
      <c r="H183" s="84"/>
      <c r="I183" s="84"/>
      <c r="J183" s="84"/>
      <c r="K183" s="84"/>
      <c r="L183" s="84"/>
      <c r="M183" s="84"/>
      <c r="N183" s="84"/>
      <c r="O183" s="84"/>
      <c r="P183" s="84"/>
      <c r="Q183" s="84"/>
      <c r="R183" s="84"/>
      <c r="S183" s="84"/>
      <c r="T183" s="84"/>
      <c r="U183" s="84"/>
      <c r="V183" s="84"/>
      <c r="W183" s="1"/>
      <c r="X183" s="1"/>
    </row>
    <row r="184" ht="13.5" customHeight="1">
      <c r="A184" s="1"/>
      <c r="B184" s="1"/>
      <c r="C184" s="84"/>
      <c r="D184" s="84"/>
      <c r="E184" s="84"/>
      <c r="F184" s="84"/>
      <c r="G184" s="84"/>
      <c r="H184" s="84"/>
      <c r="I184" s="84"/>
      <c r="J184" s="84"/>
      <c r="K184" s="84"/>
      <c r="L184" s="84"/>
      <c r="M184" s="84"/>
      <c r="N184" s="84"/>
      <c r="O184" s="84"/>
      <c r="P184" s="84"/>
      <c r="Q184" s="84"/>
      <c r="R184" s="84"/>
      <c r="S184" s="84"/>
      <c r="T184" s="84"/>
      <c r="U184" s="84"/>
      <c r="V184" s="84"/>
      <c r="W184" s="1"/>
      <c r="X184" s="1"/>
    </row>
    <row r="185" ht="13.5" customHeight="1">
      <c r="A185" s="1"/>
      <c r="B185" s="1"/>
      <c r="C185" s="84"/>
      <c r="D185" s="84"/>
      <c r="E185" s="84"/>
      <c r="F185" s="84"/>
      <c r="G185" s="84"/>
      <c r="H185" s="84"/>
      <c r="I185" s="84"/>
      <c r="J185" s="84"/>
      <c r="K185" s="84"/>
      <c r="L185" s="84"/>
      <c r="M185" s="84"/>
      <c r="N185" s="84"/>
      <c r="O185" s="84"/>
      <c r="P185" s="84"/>
      <c r="Q185" s="84"/>
      <c r="R185" s="84"/>
      <c r="S185" s="84"/>
      <c r="T185" s="84"/>
      <c r="U185" s="84"/>
      <c r="V185" s="84"/>
      <c r="W185" s="1"/>
      <c r="X185" s="1"/>
    </row>
    <row r="186" ht="13.5" customHeight="1">
      <c r="A186" s="1"/>
      <c r="B186" s="1"/>
      <c r="C186" s="84"/>
      <c r="D186" s="84"/>
      <c r="E186" s="84"/>
      <c r="F186" s="84"/>
      <c r="G186" s="84"/>
      <c r="H186" s="84"/>
      <c r="I186" s="84"/>
      <c r="J186" s="84"/>
      <c r="K186" s="84"/>
      <c r="L186" s="84"/>
      <c r="M186" s="84"/>
      <c r="N186" s="84"/>
      <c r="O186" s="84"/>
      <c r="P186" s="84"/>
      <c r="Q186" s="84"/>
      <c r="R186" s="84"/>
      <c r="S186" s="84"/>
      <c r="T186" s="84"/>
      <c r="U186" s="84"/>
      <c r="V186" s="84"/>
      <c r="W186" s="1"/>
      <c r="X186" s="1"/>
    </row>
    <row r="187" ht="13.5" customHeight="1">
      <c r="A187" s="1"/>
      <c r="B187" s="1"/>
      <c r="C187" s="84"/>
      <c r="D187" s="84"/>
      <c r="E187" s="84"/>
      <c r="F187" s="84"/>
      <c r="G187" s="84"/>
      <c r="H187" s="84"/>
      <c r="I187" s="84"/>
      <c r="J187" s="84"/>
      <c r="K187" s="84"/>
      <c r="L187" s="84"/>
      <c r="M187" s="84"/>
      <c r="N187" s="84"/>
      <c r="O187" s="84"/>
      <c r="P187" s="84"/>
      <c r="Q187" s="84"/>
      <c r="R187" s="84"/>
      <c r="S187" s="84"/>
      <c r="T187" s="84"/>
      <c r="U187" s="84"/>
      <c r="V187" s="84"/>
      <c r="W187" s="1"/>
      <c r="X187" s="1"/>
    </row>
    <row r="188" ht="13.5" customHeight="1">
      <c r="A188" s="1"/>
      <c r="B188" s="1"/>
      <c r="C188" s="84"/>
      <c r="D188" s="84"/>
      <c r="E188" s="84"/>
      <c r="F188" s="84"/>
      <c r="G188" s="84"/>
      <c r="H188" s="84"/>
      <c r="I188" s="84"/>
      <c r="J188" s="84"/>
      <c r="K188" s="84"/>
      <c r="L188" s="84"/>
      <c r="M188" s="84"/>
      <c r="N188" s="84"/>
      <c r="O188" s="84"/>
      <c r="P188" s="84"/>
      <c r="Q188" s="84"/>
      <c r="R188" s="84"/>
      <c r="S188" s="84"/>
      <c r="T188" s="84"/>
      <c r="U188" s="84"/>
      <c r="V188" s="84"/>
      <c r="W188" s="1"/>
      <c r="X188" s="1"/>
    </row>
    <row r="189" ht="13.5" customHeight="1">
      <c r="A189" s="1"/>
      <c r="B189" s="1"/>
      <c r="C189" s="84"/>
      <c r="D189" s="84"/>
      <c r="E189" s="84"/>
      <c r="F189" s="84"/>
      <c r="G189" s="84"/>
      <c r="H189" s="84"/>
      <c r="I189" s="84"/>
      <c r="J189" s="84"/>
      <c r="K189" s="84"/>
      <c r="L189" s="84"/>
      <c r="M189" s="84"/>
      <c r="N189" s="84"/>
      <c r="O189" s="84"/>
      <c r="P189" s="84"/>
      <c r="Q189" s="84"/>
      <c r="R189" s="84"/>
      <c r="S189" s="84"/>
      <c r="T189" s="84"/>
      <c r="U189" s="84"/>
      <c r="V189" s="84"/>
      <c r="W189" s="1"/>
      <c r="X189" s="1"/>
    </row>
    <row r="190" ht="13.5" customHeight="1">
      <c r="A190" s="1"/>
      <c r="B190" s="1"/>
      <c r="C190" s="84"/>
      <c r="D190" s="84"/>
      <c r="E190" s="84"/>
      <c r="F190" s="84"/>
      <c r="G190" s="84"/>
      <c r="H190" s="84"/>
      <c r="I190" s="84"/>
      <c r="J190" s="84"/>
      <c r="K190" s="84"/>
      <c r="L190" s="84"/>
      <c r="M190" s="84"/>
      <c r="N190" s="84"/>
      <c r="O190" s="84"/>
      <c r="P190" s="84"/>
      <c r="Q190" s="84"/>
      <c r="R190" s="84"/>
      <c r="S190" s="84"/>
      <c r="T190" s="84"/>
      <c r="U190" s="84"/>
      <c r="V190" s="84"/>
      <c r="W190" s="1"/>
      <c r="X190" s="1"/>
    </row>
    <row r="191" ht="13.5" customHeight="1">
      <c r="A191" s="1"/>
      <c r="B191" s="1"/>
      <c r="C191" s="84"/>
      <c r="D191" s="84"/>
      <c r="E191" s="84"/>
      <c r="F191" s="84"/>
      <c r="G191" s="84"/>
      <c r="H191" s="84"/>
      <c r="I191" s="84"/>
      <c r="J191" s="84"/>
      <c r="K191" s="84"/>
      <c r="L191" s="84"/>
      <c r="M191" s="84"/>
      <c r="N191" s="84"/>
      <c r="O191" s="84"/>
      <c r="P191" s="84"/>
      <c r="Q191" s="84"/>
      <c r="R191" s="84"/>
      <c r="S191" s="84"/>
      <c r="T191" s="84"/>
      <c r="U191" s="84"/>
      <c r="V191" s="84"/>
      <c r="W191" s="1"/>
      <c r="X191" s="1"/>
    </row>
    <row r="192" ht="13.5" customHeight="1">
      <c r="A192" s="1"/>
      <c r="B192" s="1"/>
      <c r="C192" s="84"/>
      <c r="D192" s="84"/>
      <c r="E192" s="84"/>
      <c r="F192" s="84"/>
      <c r="G192" s="84"/>
      <c r="H192" s="84"/>
      <c r="I192" s="84"/>
      <c r="J192" s="84"/>
      <c r="K192" s="84"/>
      <c r="L192" s="84"/>
      <c r="M192" s="84"/>
      <c r="N192" s="84"/>
      <c r="O192" s="84"/>
      <c r="P192" s="84"/>
      <c r="Q192" s="84"/>
      <c r="R192" s="84"/>
      <c r="S192" s="84"/>
      <c r="T192" s="84"/>
      <c r="U192" s="84"/>
      <c r="V192" s="84"/>
      <c r="W192" s="1"/>
      <c r="X192" s="1"/>
    </row>
    <row r="193" ht="13.5" customHeight="1">
      <c r="A193" s="1"/>
      <c r="B193" s="1"/>
      <c r="C193" s="84"/>
      <c r="D193" s="84"/>
      <c r="E193" s="84"/>
      <c r="F193" s="84"/>
      <c r="G193" s="84"/>
      <c r="H193" s="84"/>
      <c r="I193" s="84"/>
      <c r="J193" s="84"/>
      <c r="K193" s="84"/>
      <c r="L193" s="84"/>
      <c r="M193" s="84"/>
      <c r="N193" s="84"/>
      <c r="O193" s="84"/>
      <c r="P193" s="84"/>
      <c r="Q193" s="84"/>
      <c r="R193" s="84"/>
      <c r="S193" s="84"/>
      <c r="T193" s="84"/>
      <c r="U193" s="84"/>
      <c r="V193" s="84"/>
      <c r="W193" s="1"/>
      <c r="X193" s="1"/>
    </row>
    <row r="194" ht="13.5" customHeight="1">
      <c r="A194" s="1"/>
      <c r="B194" s="1"/>
      <c r="C194" s="84"/>
      <c r="D194" s="84"/>
      <c r="E194" s="84"/>
      <c r="F194" s="84"/>
      <c r="G194" s="84"/>
      <c r="H194" s="84"/>
      <c r="I194" s="84"/>
      <c r="J194" s="84"/>
      <c r="K194" s="84"/>
      <c r="L194" s="84"/>
      <c r="M194" s="84"/>
      <c r="N194" s="84"/>
      <c r="O194" s="84"/>
      <c r="P194" s="84"/>
      <c r="Q194" s="84"/>
      <c r="R194" s="84"/>
      <c r="S194" s="84"/>
      <c r="T194" s="84"/>
      <c r="U194" s="84"/>
      <c r="V194" s="84"/>
      <c r="W194" s="1"/>
      <c r="X194" s="1"/>
    </row>
    <row r="195" ht="13.5" customHeight="1">
      <c r="A195" s="1"/>
      <c r="B195" s="1"/>
      <c r="C195" s="84"/>
      <c r="D195" s="84"/>
      <c r="E195" s="84"/>
      <c r="F195" s="84"/>
      <c r="G195" s="84"/>
      <c r="H195" s="84"/>
      <c r="I195" s="84"/>
      <c r="J195" s="84"/>
      <c r="K195" s="84"/>
      <c r="L195" s="84"/>
      <c r="M195" s="84"/>
      <c r="N195" s="84"/>
      <c r="O195" s="84"/>
      <c r="P195" s="84"/>
      <c r="Q195" s="84"/>
      <c r="R195" s="84"/>
      <c r="S195" s="84"/>
      <c r="T195" s="84"/>
      <c r="U195" s="84"/>
      <c r="V195" s="84"/>
      <c r="W195" s="1"/>
      <c r="X195" s="1"/>
    </row>
    <row r="196" ht="13.5" customHeight="1">
      <c r="A196" s="1"/>
      <c r="B196" s="1"/>
      <c r="C196" s="84"/>
      <c r="D196" s="84"/>
      <c r="E196" s="84"/>
      <c r="F196" s="84"/>
      <c r="G196" s="84"/>
      <c r="H196" s="84"/>
      <c r="I196" s="84"/>
      <c r="J196" s="84"/>
      <c r="K196" s="84"/>
      <c r="L196" s="84"/>
      <c r="M196" s="84"/>
      <c r="N196" s="84"/>
      <c r="O196" s="84"/>
      <c r="P196" s="84"/>
      <c r="Q196" s="84"/>
      <c r="R196" s="84"/>
      <c r="S196" s="84"/>
      <c r="T196" s="84"/>
      <c r="U196" s="84"/>
      <c r="V196" s="84"/>
      <c r="W196" s="1"/>
      <c r="X196" s="1"/>
    </row>
    <row r="197" ht="13.5" customHeight="1">
      <c r="A197" s="1"/>
      <c r="B197" s="1"/>
      <c r="C197" s="84"/>
      <c r="D197" s="84"/>
      <c r="E197" s="84"/>
      <c r="F197" s="84"/>
      <c r="G197" s="84"/>
      <c r="H197" s="84"/>
      <c r="I197" s="84"/>
      <c r="J197" s="84"/>
      <c r="K197" s="84"/>
      <c r="L197" s="84"/>
      <c r="M197" s="84"/>
      <c r="N197" s="84"/>
      <c r="O197" s="84"/>
      <c r="P197" s="84"/>
      <c r="Q197" s="84"/>
      <c r="R197" s="84"/>
      <c r="S197" s="84"/>
      <c r="T197" s="84"/>
      <c r="U197" s="84"/>
      <c r="V197" s="84"/>
      <c r="W197" s="1"/>
      <c r="X197" s="1"/>
    </row>
    <row r="198" ht="13.5" customHeight="1">
      <c r="A198" s="1"/>
      <c r="B198" s="1"/>
      <c r="C198" s="84"/>
      <c r="D198" s="84"/>
      <c r="E198" s="84"/>
      <c r="F198" s="84"/>
      <c r="G198" s="84"/>
      <c r="H198" s="84"/>
      <c r="I198" s="84"/>
      <c r="J198" s="84"/>
      <c r="K198" s="84"/>
      <c r="L198" s="84"/>
      <c r="M198" s="84"/>
      <c r="N198" s="84"/>
      <c r="O198" s="84"/>
      <c r="P198" s="84"/>
      <c r="Q198" s="84"/>
      <c r="R198" s="84"/>
      <c r="S198" s="84"/>
      <c r="T198" s="84"/>
      <c r="U198" s="84"/>
      <c r="V198" s="84"/>
      <c r="W198" s="1"/>
      <c r="X198" s="1"/>
    </row>
    <row r="199" ht="13.5" customHeight="1">
      <c r="A199" s="1"/>
      <c r="B199" s="1"/>
      <c r="C199" s="84"/>
      <c r="D199" s="84"/>
      <c r="E199" s="84"/>
      <c r="F199" s="84"/>
      <c r="G199" s="84"/>
      <c r="H199" s="84"/>
      <c r="I199" s="84"/>
      <c r="J199" s="84"/>
      <c r="K199" s="84"/>
      <c r="L199" s="84"/>
      <c r="M199" s="84"/>
      <c r="N199" s="84"/>
      <c r="O199" s="84"/>
      <c r="P199" s="84"/>
      <c r="Q199" s="84"/>
      <c r="R199" s="84"/>
      <c r="S199" s="84"/>
      <c r="T199" s="84"/>
      <c r="U199" s="84"/>
      <c r="V199" s="84"/>
      <c r="W199" s="1"/>
      <c r="X199" s="1"/>
    </row>
    <row r="200" ht="13.5" customHeight="1">
      <c r="A200" s="1"/>
      <c r="B200" s="1"/>
      <c r="C200" s="84"/>
      <c r="D200" s="84"/>
      <c r="E200" s="84"/>
      <c r="F200" s="84"/>
      <c r="G200" s="84"/>
      <c r="H200" s="84"/>
      <c r="I200" s="84"/>
      <c r="J200" s="84"/>
      <c r="K200" s="84"/>
      <c r="L200" s="84"/>
      <c r="M200" s="84"/>
      <c r="N200" s="84"/>
      <c r="O200" s="84"/>
      <c r="P200" s="84"/>
      <c r="Q200" s="84"/>
      <c r="R200" s="84"/>
      <c r="S200" s="84"/>
      <c r="T200" s="84"/>
      <c r="U200" s="84"/>
      <c r="V200" s="84"/>
      <c r="W200" s="1"/>
      <c r="X200" s="1"/>
    </row>
    <row r="201" ht="13.5" customHeight="1">
      <c r="A201" s="1"/>
      <c r="B201" s="1"/>
      <c r="C201" s="84"/>
      <c r="D201" s="84"/>
      <c r="E201" s="84"/>
      <c r="F201" s="84"/>
      <c r="G201" s="84"/>
      <c r="H201" s="84"/>
      <c r="I201" s="84"/>
      <c r="J201" s="84"/>
      <c r="K201" s="84"/>
      <c r="L201" s="84"/>
      <c r="M201" s="84"/>
      <c r="N201" s="84"/>
      <c r="O201" s="84"/>
      <c r="P201" s="84"/>
      <c r="Q201" s="84"/>
      <c r="R201" s="84"/>
      <c r="S201" s="84"/>
      <c r="T201" s="84"/>
      <c r="U201" s="84"/>
      <c r="V201" s="84"/>
      <c r="W201" s="1"/>
      <c r="X201" s="1"/>
    </row>
    <row r="202" ht="13.5" customHeight="1">
      <c r="A202" s="1"/>
      <c r="B202" s="1"/>
      <c r="C202" s="84"/>
      <c r="D202" s="84"/>
      <c r="E202" s="84"/>
      <c r="F202" s="84"/>
      <c r="G202" s="84"/>
      <c r="H202" s="84"/>
      <c r="I202" s="84"/>
      <c r="J202" s="84"/>
      <c r="K202" s="84"/>
      <c r="L202" s="84"/>
      <c r="M202" s="84"/>
      <c r="N202" s="84"/>
      <c r="O202" s="84"/>
      <c r="P202" s="84"/>
      <c r="Q202" s="84"/>
      <c r="R202" s="84"/>
      <c r="S202" s="84"/>
      <c r="T202" s="84"/>
      <c r="U202" s="84"/>
      <c r="V202" s="84"/>
      <c r="W202" s="1"/>
      <c r="X202" s="1"/>
    </row>
    <row r="203" ht="13.5" customHeight="1">
      <c r="A203" s="1"/>
      <c r="B203" s="1"/>
      <c r="C203" s="84"/>
      <c r="D203" s="84"/>
      <c r="E203" s="84"/>
      <c r="F203" s="84"/>
      <c r="G203" s="84"/>
      <c r="H203" s="84"/>
      <c r="I203" s="84"/>
      <c r="J203" s="84"/>
      <c r="K203" s="84"/>
      <c r="L203" s="84"/>
      <c r="M203" s="84"/>
      <c r="N203" s="84"/>
      <c r="O203" s="84"/>
      <c r="P203" s="84"/>
      <c r="Q203" s="84"/>
      <c r="R203" s="84"/>
      <c r="S203" s="84"/>
      <c r="T203" s="84"/>
      <c r="U203" s="84"/>
      <c r="V203" s="84"/>
      <c r="W203" s="1"/>
      <c r="X203" s="1"/>
    </row>
    <row r="204" ht="13.5" customHeight="1">
      <c r="A204" s="1"/>
      <c r="B204" s="1"/>
      <c r="C204" s="84"/>
      <c r="D204" s="84"/>
      <c r="E204" s="84"/>
      <c r="F204" s="84"/>
      <c r="G204" s="84"/>
      <c r="H204" s="84"/>
      <c r="I204" s="84"/>
      <c r="J204" s="84"/>
      <c r="K204" s="84"/>
      <c r="L204" s="84"/>
      <c r="M204" s="84"/>
      <c r="N204" s="84"/>
      <c r="O204" s="84"/>
      <c r="P204" s="84"/>
      <c r="Q204" s="84"/>
      <c r="R204" s="84"/>
      <c r="S204" s="84"/>
      <c r="T204" s="84"/>
      <c r="U204" s="84"/>
      <c r="V204" s="84"/>
      <c r="W204" s="1"/>
      <c r="X204" s="1"/>
    </row>
    <row r="205" ht="13.5" customHeight="1">
      <c r="A205" s="1"/>
      <c r="B205" s="1"/>
      <c r="C205" s="84"/>
      <c r="D205" s="84"/>
      <c r="E205" s="84"/>
      <c r="F205" s="84"/>
      <c r="G205" s="84"/>
      <c r="H205" s="84"/>
      <c r="I205" s="84"/>
      <c r="J205" s="84"/>
      <c r="K205" s="84"/>
      <c r="L205" s="84"/>
      <c r="M205" s="84"/>
      <c r="N205" s="84"/>
      <c r="O205" s="84"/>
      <c r="P205" s="84"/>
      <c r="Q205" s="84"/>
      <c r="R205" s="84"/>
      <c r="S205" s="84"/>
      <c r="T205" s="84"/>
      <c r="U205" s="84"/>
      <c r="V205" s="84"/>
      <c r="W205" s="1"/>
      <c r="X205" s="1"/>
    </row>
    <row r="206" ht="13.5" customHeight="1">
      <c r="A206" s="1"/>
      <c r="B206" s="1"/>
      <c r="C206" s="84"/>
      <c r="D206" s="84"/>
      <c r="E206" s="84"/>
      <c r="F206" s="84"/>
      <c r="G206" s="84"/>
      <c r="H206" s="84"/>
      <c r="I206" s="84"/>
      <c r="J206" s="84"/>
      <c r="K206" s="84"/>
      <c r="L206" s="84"/>
      <c r="M206" s="84"/>
      <c r="N206" s="84"/>
      <c r="O206" s="84"/>
      <c r="P206" s="84"/>
      <c r="Q206" s="84"/>
      <c r="R206" s="84"/>
      <c r="S206" s="84"/>
      <c r="T206" s="84"/>
      <c r="U206" s="84"/>
      <c r="V206" s="84"/>
      <c r="W206" s="1"/>
      <c r="X206" s="1"/>
    </row>
    <row r="207" ht="13.5" customHeight="1">
      <c r="A207" s="1"/>
      <c r="B207" s="1"/>
      <c r="C207" s="84"/>
      <c r="D207" s="84"/>
      <c r="E207" s="84"/>
      <c r="F207" s="84"/>
      <c r="G207" s="84"/>
      <c r="H207" s="84"/>
      <c r="I207" s="84"/>
      <c r="J207" s="84"/>
      <c r="K207" s="84"/>
      <c r="L207" s="84"/>
      <c r="M207" s="84"/>
      <c r="N207" s="84"/>
      <c r="O207" s="84"/>
      <c r="P207" s="84"/>
      <c r="Q207" s="84"/>
      <c r="R207" s="84"/>
      <c r="S207" s="84"/>
      <c r="T207" s="84"/>
      <c r="U207" s="84"/>
      <c r="V207" s="84"/>
      <c r="W207" s="1"/>
      <c r="X207" s="1"/>
    </row>
    <row r="208" ht="13.5" customHeight="1">
      <c r="A208" s="1"/>
      <c r="B208" s="1"/>
      <c r="C208" s="84"/>
      <c r="D208" s="84"/>
      <c r="E208" s="84"/>
      <c r="F208" s="84"/>
      <c r="G208" s="84"/>
      <c r="H208" s="84"/>
      <c r="I208" s="84"/>
      <c r="J208" s="84"/>
      <c r="K208" s="84"/>
      <c r="L208" s="84"/>
      <c r="M208" s="84"/>
      <c r="N208" s="84"/>
      <c r="O208" s="84"/>
      <c r="P208" s="84"/>
      <c r="Q208" s="84"/>
      <c r="R208" s="84"/>
      <c r="S208" s="84"/>
      <c r="T208" s="84"/>
      <c r="U208" s="84"/>
      <c r="V208" s="84"/>
      <c r="W208" s="1"/>
      <c r="X208" s="1"/>
    </row>
    <row r="209" ht="13.5" customHeight="1">
      <c r="A209" s="1"/>
      <c r="B209" s="1"/>
      <c r="C209" s="84"/>
      <c r="D209" s="84"/>
      <c r="E209" s="84"/>
      <c r="F209" s="84"/>
      <c r="G209" s="84"/>
      <c r="H209" s="84"/>
      <c r="I209" s="84"/>
      <c r="J209" s="84"/>
      <c r="K209" s="84"/>
      <c r="L209" s="84"/>
      <c r="M209" s="84"/>
      <c r="N209" s="84"/>
      <c r="O209" s="84"/>
      <c r="P209" s="84"/>
      <c r="Q209" s="84"/>
      <c r="R209" s="84"/>
      <c r="S209" s="84"/>
      <c r="T209" s="84"/>
      <c r="U209" s="84"/>
      <c r="V209" s="84"/>
      <c r="W209" s="1"/>
      <c r="X209" s="1"/>
    </row>
    <row r="210" ht="13.5" customHeight="1">
      <c r="A210" s="1"/>
      <c r="B210" s="1"/>
      <c r="C210" s="84"/>
      <c r="D210" s="84"/>
      <c r="E210" s="84"/>
      <c r="F210" s="84"/>
      <c r="G210" s="84"/>
      <c r="H210" s="84"/>
      <c r="I210" s="84"/>
      <c r="J210" s="84"/>
      <c r="K210" s="84"/>
      <c r="L210" s="84"/>
      <c r="M210" s="84"/>
      <c r="N210" s="84"/>
      <c r="O210" s="84"/>
      <c r="P210" s="84"/>
      <c r="Q210" s="84"/>
      <c r="R210" s="84"/>
      <c r="S210" s="84"/>
      <c r="T210" s="84"/>
      <c r="U210" s="84"/>
      <c r="V210" s="84"/>
      <c r="W210" s="1"/>
      <c r="X210" s="1"/>
    </row>
    <row r="211" ht="13.5" customHeight="1">
      <c r="A211" s="1"/>
      <c r="B211" s="1"/>
      <c r="C211" s="84"/>
      <c r="D211" s="84"/>
      <c r="E211" s="84"/>
      <c r="F211" s="84"/>
      <c r="G211" s="84"/>
      <c r="H211" s="84"/>
      <c r="I211" s="84"/>
      <c r="J211" s="84"/>
      <c r="K211" s="84"/>
      <c r="L211" s="84"/>
      <c r="M211" s="84"/>
      <c r="N211" s="84"/>
      <c r="O211" s="84"/>
      <c r="P211" s="84"/>
      <c r="Q211" s="84"/>
      <c r="R211" s="84"/>
      <c r="S211" s="84"/>
      <c r="T211" s="84"/>
      <c r="U211" s="84"/>
      <c r="V211" s="84"/>
      <c r="W211" s="1"/>
      <c r="X211" s="1"/>
    </row>
    <row r="212" ht="13.5" customHeight="1">
      <c r="A212" s="1"/>
      <c r="B212" s="1"/>
      <c r="C212" s="84"/>
      <c r="D212" s="84"/>
      <c r="E212" s="84"/>
      <c r="F212" s="84"/>
      <c r="G212" s="84"/>
      <c r="H212" s="84"/>
      <c r="I212" s="84"/>
      <c r="J212" s="84"/>
      <c r="K212" s="84"/>
      <c r="L212" s="84"/>
      <c r="M212" s="84"/>
      <c r="N212" s="84"/>
      <c r="O212" s="84"/>
      <c r="P212" s="84"/>
      <c r="Q212" s="84"/>
      <c r="R212" s="84"/>
      <c r="S212" s="84"/>
      <c r="T212" s="84"/>
      <c r="U212" s="84"/>
      <c r="V212" s="84"/>
      <c r="W212" s="1"/>
      <c r="X212" s="1"/>
    </row>
    <row r="213" ht="13.5" customHeight="1">
      <c r="A213" s="1"/>
      <c r="B213" s="1"/>
      <c r="C213" s="84"/>
      <c r="D213" s="84"/>
      <c r="E213" s="84"/>
      <c r="F213" s="84"/>
      <c r="G213" s="84"/>
      <c r="H213" s="84"/>
      <c r="I213" s="84"/>
      <c r="J213" s="84"/>
      <c r="K213" s="84"/>
      <c r="L213" s="84"/>
      <c r="M213" s="84"/>
      <c r="N213" s="84"/>
      <c r="O213" s="84"/>
      <c r="P213" s="84"/>
      <c r="Q213" s="84"/>
      <c r="R213" s="84"/>
      <c r="S213" s="84"/>
      <c r="T213" s="84"/>
      <c r="U213" s="84"/>
      <c r="V213" s="84"/>
      <c r="W213" s="1"/>
      <c r="X213" s="1"/>
    </row>
    <row r="214" ht="13.5" customHeight="1">
      <c r="A214" s="1"/>
      <c r="B214" s="1"/>
      <c r="C214" s="84"/>
      <c r="D214" s="84"/>
      <c r="E214" s="84"/>
      <c r="F214" s="84"/>
      <c r="G214" s="84"/>
      <c r="H214" s="84"/>
      <c r="I214" s="84"/>
      <c r="J214" s="84"/>
      <c r="K214" s="84"/>
      <c r="L214" s="84"/>
      <c r="M214" s="84"/>
      <c r="N214" s="84"/>
      <c r="O214" s="84"/>
      <c r="P214" s="84"/>
      <c r="Q214" s="84"/>
      <c r="R214" s="84"/>
      <c r="S214" s="84"/>
      <c r="T214" s="84"/>
      <c r="U214" s="84"/>
      <c r="V214" s="84"/>
      <c r="W214" s="1"/>
      <c r="X214" s="1"/>
    </row>
    <row r="215" ht="13.5" customHeight="1">
      <c r="A215" s="1"/>
      <c r="B215" s="1"/>
      <c r="C215" s="84"/>
      <c r="D215" s="84"/>
      <c r="E215" s="84"/>
      <c r="F215" s="84"/>
      <c r="G215" s="84"/>
      <c r="H215" s="84"/>
      <c r="I215" s="84"/>
      <c r="J215" s="84"/>
      <c r="K215" s="84"/>
      <c r="L215" s="84"/>
      <c r="M215" s="84"/>
      <c r="N215" s="84"/>
      <c r="O215" s="84"/>
      <c r="P215" s="84"/>
      <c r="Q215" s="84"/>
      <c r="R215" s="84"/>
      <c r="S215" s="84"/>
      <c r="T215" s="84"/>
      <c r="U215" s="84"/>
      <c r="V215" s="84"/>
      <c r="W215" s="1"/>
      <c r="X215" s="1"/>
    </row>
    <row r="216" ht="13.5" customHeight="1">
      <c r="A216" s="1"/>
      <c r="B216" s="1"/>
      <c r="C216" s="84"/>
      <c r="D216" s="84"/>
      <c r="E216" s="84"/>
      <c r="F216" s="84"/>
      <c r="G216" s="84"/>
      <c r="H216" s="84"/>
      <c r="I216" s="84"/>
      <c r="J216" s="84"/>
      <c r="K216" s="84"/>
      <c r="L216" s="84"/>
      <c r="M216" s="84"/>
      <c r="N216" s="84"/>
      <c r="O216" s="84"/>
      <c r="P216" s="84"/>
      <c r="Q216" s="84"/>
      <c r="R216" s="84"/>
      <c r="S216" s="84"/>
      <c r="T216" s="84"/>
      <c r="U216" s="84"/>
      <c r="V216" s="84"/>
      <c r="W216" s="1"/>
      <c r="X216" s="1"/>
    </row>
    <row r="217" ht="13.5" customHeight="1">
      <c r="A217" s="1"/>
      <c r="B217" s="1"/>
      <c r="C217" s="84"/>
      <c r="D217" s="84"/>
      <c r="E217" s="84"/>
      <c r="F217" s="84"/>
      <c r="G217" s="84"/>
      <c r="H217" s="84"/>
      <c r="I217" s="84"/>
      <c r="J217" s="84"/>
      <c r="K217" s="84"/>
      <c r="L217" s="84"/>
      <c r="M217" s="84"/>
      <c r="N217" s="84"/>
      <c r="O217" s="84"/>
      <c r="P217" s="84"/>
      <c r="Q217" s="84"/>
      <c r="R217" s="84"/>
      <c r="S217" s="84"/>
      <c r="T217" s="84"/>
      <c r="U217" s="84"/>
      <c r="V217" s="84"/>
      <c r="W217" s="1"/>
      <c r="X217" s="1"/>
    </row>
    <row r="218" ht="13.5" customHeight="1">
      <c r="A218" s="1"/>
      <c r="B218" s="1"/>
      <c r="C218" s="84"/>
      <c r="D218" s="84"/>
      <c r="E218" s="84"/>
      <c r="F218" s="84"/>
      <c r="G218" s="84"/>
      <c r="H218" s="84"/>
      <c r="I218" s="84"/>
      <c r="J218" s="84"/>
      <c r="K218" s="84"/>
      <c r="L218" s="84"/>
      <c r="M218" s="84"/>
      <c r="N218" s="84"/>
      <c r="O218" s="84"/>
      <c r="P218" s="84"/>
      <c r="Q218" s="84"/>
      <c r="R218" s="84"/>
      <c r="S218" s="84"/>
      <c r="T218" s="84"/>
      <c r="U218" s="84"/>
      <c r="V218" s="84"/>
      <c r="W218" s="1"/>
      <c r="X218" s="1"/>
    </row>
    <row r="219" ht="13.5" customHeight="1">
      <c r="A219" s="1"/>
      <c r="B219" s="1"/>
      <c r="C219" s="84"/>
      <c r="D219" s="84"/>
      <c r="E219" s="84"/>
      <c r="F219" s="84"/>
      <c r="G219" s="84"/>
      <c r="H219" s="84"/>
      <c r="I219" s="84"/>
      <c r="J219" s="84"/>
      <c r="K219" s="84"/>
      <c r="L219" s="84"/>
      <c r="M219" s="84"/>
      <c r="N219" s="84"/>
      <c r="O219" s="84"/>
      <c r="P219" s="84"/>
      <c r="Q219" s="84"/>
      <c r="R219" s="84"/>
      <c r="S219" s="84"/>
      <c r="T219" s="84"/>
      <c r="U219" s="84"/>
      <c r="V219" s="84"/>
      <c r="W219" s="1"/>
      <c r="X219" s="1"/>
    </row>
    <row r="220" ht="13.5" customHeight="1">
      <c r="A220" s="1"/>
      <c r="B220" s="1"/>
      <c r="C220" s="84"/>
      <c r="D220" s="84"/>
      <c r="E220" s="84"/>
      <c r="F220" s="84"/>
      <c r="G220" s="84"/>
      <c r="H220" s="84"/>
      <c r="I220" s="84"/>
      <c r="J220" s="84"/>
      <c r="K220" s="84"/>
      <c r="L220" s="84"/>
      <c r="M220" s="84"/>
      <c r="N220" s="84"/>
      <c r="O220" s="84"/>
      <c r="P220" s="84"/>
      <c r="Q220" s="84"/>
      <c r="R220" s="84"/>
      <c r="S220" s="84"/>
      <c r="T220" s="84"/>
      <c r="U220" s="84"/>
      <c r="V220" s="84"/>
      <c r="W220" s="1"/>
      <c r="X220" s="1"/>
    </row>
    <row r="221" ht="13.5" customHeight="1">
      <c r="A221" s="1"/>
      <c r="B221" s="1"/>
      <c r="C221" s="84"/>
      <c r="D221" s="84"/>
      <c r="E221" s="84"/>
      <c r="F221" s="84"/>
      <c r="G221" s="84"/>
      <c r="H221" s="84"/>
      <c r="I221" s="84"/>
      <c r="J221" s="84"/>
      <c r="K221" s="84"/>
      <c r="L221" s="84"/>
      <c r="M221" s="84"/>
      <c r="N221" s="84"/>
      <c r="O221" s="84"/>
      <c r="P221" s="84"/>
      <c r="Q221" s="84"/>
      <c r="R221" s="84"/>
      <c r="S221" s="84"/>
      <c r="T221" s="84"/>
      <c r="U221" s="84"/>
      <c r="V221" s="84"/>
      <c r="W221" s="1"/>
      <c r="X221" s="1"/>
    </row>
    <row r="222" ht="13.5" customHeight="1">
      <c r="A222" s="1"/>
      <c r="B222" s="1"/>
      <c r="C222" s="84"/>
      <c r="D222" s="84"/>
      <c r="E222" s="84"/>
      <c r="F222" s="84"/>
      <c r="G222" s="84"/>
      <c r="H222" s="84"/>
      <c r="I222" s="84"/>
      <c r="J222" s="84"/>
      <c r="K222" s="84"/>
      <c r="L222" s="84"/>
      <c r="M222" s="84"/>
      <c r="N222" s="84"/>
      <c r="O222" s="84"/>
      <c r="P222" s="84"/>
      <c r="Q222" s="84"/>
      <c r="R222" s="84"/>
      <c r="S222" s="84"/>
      <c r="T222" s="84"/>
      <c r="U222" s="84"/>
      <c r="V222" s="84"/>
      <c r="W222" s="1"/>
      <c r="X222" s="1"/>
    </row>
    <row r="223" ht="13.5" customHeight="1">
      <c r="A223" s="1"/>
      <c r="B223" s="1"/>
      <c r="C223" s="84"/>
      <c r="D223" s="84"/>
      <c r="E223" s="84"/>
      <c r="F223" s="84"/>
      <c r="G223" s="84"/>
      <c r="H223" s="84"/>
      <c r="I223" s="84"/>
      <c r="J223" s="84"/>
      <c r="K223" s="84"/>
      <c r="L223" s="84"/>
      <c r="M223" s="84"/>
      <c r="N223" s="84"/>
      <c r="O223" s="84"/>
      <c r="P223" s="84"/>
      <c r="Q223" s="84"/>
      <c r="R223" s="84"/>
      <c r="S223" s="84"/>
      <c r="T223" s="84"/>
      <c r="U223" s="84"/>
      <c r="V223" s="84"/>
      <c r="W223" s="1"/>
      <c r="X223" s="1"/>
    </row>
    <row r="224" ht="13.5" customHeight="1">
      <c r="A224" s="1"/>
      <c r="B224" s="1"/>
      <c r="C224" s="84"/>
      <c r="D224" s="84"/>
      <c r="E224" s="84"/>
      <c r="F224" s="84"/>
      <c r="G224" s="84"/>
      <c r="H224" s="84"/>
      <c r="I224" s="84"/>
      <c r="J224" s="84"/>
      <c r="K224" s="84"/>
      <c r="L224" s="84"/>
      <c r="M224" s="84"/>
      <c r="N224" s="84"/>
      <c r="O224" s="84"/>
      <c r="P224" s="84"/>
      <c r="Q224" s="84"/>
      <c r="R224" s="84"/>
      <c r="S224" s="84"/>
      <c r="T224" s="84"/>
      <c r="U224" s="84"/>
      <c r="V224" s="84"/>
      <c r="W224" s="1"/>
      <c r="X224" s="1"/>
    </row>
    <row r="225" ht="13.5" customHeight="1">
      <c r="A225" s="1"/>
      <c r="B225" s="1"/>
      <c r="C225" s="84"/>
      <c r="D225" s="84"/>
      <c r="E225" s="84"/>
      <c r="F225" s="84"/>
      <c r="G225" s="84"/>
      <c r="H225" s="84"/>
      <c r="I225" s="84"/>
      <c r="J225" s="84"/>
      <c r="K225" s="84"/>
      <c r="L225" s="84"/>
      <c r="M225" s="84"/>
      <c r="N225" s="84"/>
      <c r="O225" s="84"/>
      <c r="P225" s="84"/>
      <c r="Q225" s="84"/>
      <c r="R225" s="84"/>
      <c r="S225" s="84"/>
      <c r="T225" s="84"/>
      <c r="U225" s="84"/>
      <c r="V225" s="84"/>
      <c r="W225" s="1"/>
      <c r="X225" s="1"/>
    </row>
    <row r="226" ht="13.5" customHeight="1">
      <c r="A226" s="1"/>
      <c r="B226" s="1"/>
      <c r="C226" s="84"/>
      <c r="D226" s="84"/>
      <c r="E226" s="84"/>
      <c r="F226" s="84"/>
      <c r="G226" s="84"/>
      <c r="H226" s="84"/>
      <c r="I226" s="84"/>
      <c r="J226" s="84"/>
      <c r="K226" s="84"/>
      <c r="L226" s="84"/>
      <c r="M226" s="84"/>
      <c r="N226" s="84"/>
      <c r="O226" s="84"/>
      <c r="P226" s="84"/>
      <c r="Q226" s="84"/>
      <c r="R226" s="84"/>
      <c r="S226" s="84"/>
      <c r="T226" s="84"/>
      <c r="U226" s="84"/>
      <c r="V226" s="84"/>
      <c r="W226" s="1"/>
      <c r="X226" s="1"/>
    </row>
    <row r="227" ht="13.5" customHeight="1">
      <c r="A227" s="1"/>
      <c r="B227" s="1"/>
      <c r="C227" s="84"/>
      <c r="D227" s="84"/>
      <c r="E227" s="84"/>
      <c r="F227" s="84"/>
      <c r="G227" s="84"/>
      <c r="H227" s="84"/>
      <c r="I227" s="84"/>
      <c r="J227" s="84"/>
      <c r="K227" s="84"/>
      <c r="L227" s="84"/>
      <c r="M227" s="84"/>
      <c r="N227" s="84"/>
      <c r="O227" s="84"/>
      <c r="P227" s="84"/>
      <c r="Q227" s="84"/>
      <c r="R227" s="84"/>
      <c r="S227" s="84"/>
      <c r="T227" s="84"/>
      <c r="U227" s="84"/>
      <c r="V227" s="84"/>
      <c r="W227" s="1"/>
      <c r="X227" s="1"/>
    </row>
    <row r="228" ht="13.5" customHeight="1">
      <c r="A228" s="1"/>
      <c r="B228" s="1"/>
      <c r="C228" s="84"/>
      <c r="D228" s="84"/>
      <c r="E228" s="84"/>
      <c r="F228" s="84"/>
      <c r="G228" s="84"/>
      <c r="H228" s="84"/>
      <c r="I228" s="84"/>
      <c r="J228" s="84"/>
      <c r="K228" s="84"/>
      <c r="L228" s="84"/>
      <c r="M228" s="84"/>
      <c r="N228" s="84"/>
      <c r="O228" s="84"/>
      <c r="P228" s="84"/>
      <c r="Q228" s="84"/>
      <c r="R228" s="84"/>
      <c r="S228" s="84"/>
      <c r="T228" s="84"/>
      <c r="U228" s="84"/>
      <c r="V228" s="84"/>
      <c r="W228" s="1"/>
      <c r="X228" s="1"/>
    </row>
    <row r="229" ht="13.5" customHeight="1">
      <c r="A229" s="1"/>
      <c r="B229" s="1"/>
      <c r="C229" s="84"/>
      <c r="D229" s="84"/>
      <c r="E229" s="84"/>
      <c r="F229" s="84"/>
      <c r="G229" s="84"/>
      <c r="H229" s="84"/>
      <c r="I229" s="84"/>
      <c r="J229" s="84"/>
      <c r="K229" s="84"/>
      <c r="L229" s="84"/>
      <c r="M229" s="84"/>
      <c r="N229" s="84"/>
      <c r="O229" s="84"/>
      <c r="P229" s="84"/>
      <c r="Q229" s="84"/>
      <c r="R229" s="84"/>
      <c r="S229" s="84"/>
      <c r="T229" s="84"/>
      <c r="U229" s="84"/>
      <c r="V229" s="84"/>
      <c r="W229" s="1"/>
      <c r="X229" s="1"/>
    </row>
    <row r="230" ht="13.5" customHeight="1">
      <c r="A230" s="1"/>
      <c r="B230" s="1"/>
      <c r="C230" s="84"/>
      <c r="D230" s="84"/>
      <c r="E230" s="84"/>
      <c r="F230" s="84"/>
      <c r="G230" s="84"/>
      <c r="H230" s="84"/>
      <c r="I230" s="84"/>
      <c r="J230" s="84"/>
      <c r="K230" s="84"/>
      <c r="L230" s="84"/>
      <c r="M230" s="84"/>
      <c r="N230" s="84"/>
      <c r="O230" s="84"/>
      <c r="P230" s="84"/>
      <c r="Q230" s="84"/>
      <c r="R230" s="84"/>
      <c r="S230" s="84"/>
      <c r="T230" s="84"/>
      <c r="U230" s="84"/>
      <c r="V230" s="84"/>
      <c r="W230" s="1"/>
      <c r="X230" s="1"/>
    </row>
    <row r="231" ht="13.5" customHeight="1">
      <c r="A231" s="1"/>
      <c r="B231" s="1"/>
      <c r="C231" s="84"/>
      <c r="D231" s="84"/>
      <c r="E231" s="84"/>
      <c r="F231" s="84"/>
      <c r="G231" s="84"/>
      <c r="H231" s="84"/>
      <c r="I231" s="84"/>
      <c r="J231" s="84"/>
      <c r="K231" s="84"/>
      <c r="L231" s="84"/>
      <c r="M231" s="84"/>
      <c r="N231" s="84"/>
      <c r="O231" s="84"/>
      <c r="P231" s="84"/>
      <c r="Q231" s="84"/>
      <c r="R231" s="84"/>
      <c r="S231" s="84"/>
      <c r="T231" s="84"/>
      <c r="U231" s="84"/>
      <c r="V231" s="84"/>
      <c r="W231" s="1"/>
      <c r="X231" s="1"/>
    </row>
    <row r="232" ht="13.5" customHeight="1">
      <c r="A232" s="1"/>
      <c r="B232" s="1"/>
      <c r="C232" s="84"/>
      <c r="D232" s="84"/>
      <c r="E232" s="84"/>
      <c r="F232" s="84"/>
      <c r="G232" s="84"/>
      <c r="H232" s="84"/>
      <c r="I232" s="84"/>
      <c r="J232" s="84"/>
      <c r="K232" s="84"/>
      <c r="L232" s="84"/>
      <c r="M232" s="84"/>
      <c r="N232" s="84"/>
      <c r="O232" s="84"/>
      <c r="P232" s="84"/>
      <c r="Q232" s="84"/>
      <c r="R232" s="84"/>
      <c r="S232" s="84"/>
      <c r="T232" s="84"/>
      <c r="U232" s="84"/>
      <c r="V232" s="84"/>
      <c r="W232" s="1"/>
      <c r="X232" s="1"/>
    </row>
    <row r="233" ht="13.5" customHeight="1">
      <c r="A233" s="1"/>
      <c r="B233" s="1"/>
      <c r="C233" s="84"/>
      <c r="D233" s="84"/>
      <c r="E233" s="84"/>
      <c r="F233" s="84"/>
      <c r="G233" s="84"/>
      <c r="H233" s="84"/>
      <c r="I233" s="84"/>
      <c r="J233" s="84"/>
      <c r="K233" s="84"/>
      <c r="L233" s="84"/>
      <c r="M233" s="84"/>
      <c r="N233" s="84"/>
      <c r="O233" s="84"/>
      <c r="P233" s="84"/>
      <c r="Q233" s="84"/>
      <c r="R233" s="84"/>
      <c r="S233" s="84"/>
      <c r="T233" s="84"/>
      <c r="U233" s="84"/>
      <c r="V233" s="84"/>
      <c r="W233" s="1"/>
      <c r="X233" s="1"/>
    </row>
    <row r="234" ht="13.5" customHeight="1">
      <c r="A234" s="1"/>
      <c r="B234" s="1"/>
      <c r="C234" s="84"/>
      <c r="D234" s="84"/>
      <c r="E234" s="84"/>
      <c r="F234" s="84"/>
      <c r="G234" s="84"/>
      <c r="H234" s="84"/>
      <c r="I234" s="84"/>
      <c r="J234" s="84"/>
      <c r="K234" s="84"/>
      <c r="L234" s="84"/>
      <c r="M234" s="84"/>
      <c r="N234" s="84"/>
      <c r="O234" s="84"/>
      <c r="P234" s="84"/>
      <c r="Q234" s="84"/>
      <c r="R234" s="84"/>
      <c r="S234" s="84"/>
      <c r="T234" s="84"/>
      <c r="U234" s="84"/>
      <c r="V234" s="84"/>
      <c r="W234" s="1"/>
      <c r="X234" s="1"/>
    </row>
    <row r="235" ht="13.5" customHeight="1">
      <c r="A235" s="1"/>
      <c r="B235" s="1"/>
      <c r="C235" s="84"/>
      <c r="D235" s="84"/>
      <c r="E235" s="84"/>
      <c r="F235" s="84"/>
      <c r="G235" s="84"/>
      <c r="H235" s="84"/>
      <c r="I235" s="84"/>
      <c r="J235" s="84"/>
      <c r="K235" s="84"/>
      <c r="L235" s="84"/>
      <c r="M235" s="84"/>
      <c r="N235" s="84"/>
      <c r="O235" s="84"/>
      <c r="P235" s="84"/>
      <c r="Q235" s="84"/>
      <c r="R235" s="84"/>
      <c r="S235" s="84"/>
      <c r="T235" s="84"/>
      <c r="U235" s="84"/>
      <c r="V235" s="84"/>
      <c r="W235" s="1"/>
      <c r="X235" s="1"/>
    </row>
    <row r="236" ht="13.5" customHeight="1">
      <c r="A236" s="1"/>
      <c r="B236" s="1"/>
      <c r="C236" s="84"/>
      <c r="D236" s="84"/>
      <c r="E236" s="84"/>
      <c r="F236" s="84"/>
      <c r="G236" s="84"/>
      <c r="H236" s="84"/>
      <c r="I236" s="84"/>
      <c r="J236" s="84"/>
      <c r="K236" s="84"/>
      <c r="L236" s="84"/>
      <c r="M236" s="84"/>
      <c r="N236" s="84"/>
      <c r="O236" s="84"/>
      <c r="P236" s="84"/>
      <c r="Q236" s="84"/>
      <c r="R236" s="84"/>
      <c r="S236" s="84"/>
      <c r="T236" s="84"/>
      <c r="U236" s="84"/>
      <c r="V236" s="84"/>
      <c r="W236" s="1"/>
      <c r="X236" s="1"/>
    </row>
    <row r="237" ht="13.5" customHeight="1">
      <c r="A237" s="1"/>
      <c r="B237" s="1"/>
      <c r="C237" s="84"/>
      <c r="D237" s="84"/>
      <c r="E237" s="84"/>
      <c r="F237" s="84"/>
      <c r="G237" s="84"/>
      <c r="H237" s="84"/>
      <c r="I237" s="84"/>
      <c r="J237" s="84"/>
      <c r="K237" s="84"/>
      <c r="L237" s="84"/>
      <c r="M237" s="84"/>
      <c r="N237" s="84"/>
      <c r="O237" s="84"/>
      <c r="P237" s="84"/>
      <c r="Q237" s="84"/>
      <c r="R237" s="84"/>
      <c r="S237" s="84"/>
      <c r="T237" s="84"/>
      <c r="U237" s="84"/>
      <c r="V237" s="84"/>
      <c r="W237" s="1"/>
      <c r="X237" s="1"/>
    </row>
    <row r="238" ht="13.5" customHeight="1">
      <c r="A238" s="1"/>
      <c r="B238" s="1"/>
      <c r="C238" s="84"/>
      <c r="D238" s="84"/>
      <c r="E238" s="84"/>
      <c r="F238" s="84"/>
      <c r="G238" s="84"/>
      <c r="H238" s="84"/>
      <c r="I238" s="84"/>
      <c r="J238" s="84"/>
      <c r="K238" s="84"/>
      <c r="L238" s="84"/>
      <c r="M238" s="84"/>
      <c r="N238" s="84"/>
      <c r="O238" s="84"/>
      <c r="P238" s="84"/>
      <c r="Q238" s="84"/>
      <c r="R238" s="84"/>
      <c r="S238" s="84"/>
      <c r="T238" s="84"/>
      <c r="U238" s="84"/>
      <c r="V238" s="84"/>
      <c r="W238" s="1"/>
      <c r="X238" s="1"/>
    </row>
    <row r="239" ht="13.5" customHeight="1">
      <c r="A239" s="1"/>
      <c r="B239" s="1"/>
      <c r="C239" s="84"/>
      <c r="D239" s="84"/>
      <c r="E239" s="84"/>
      <c r="F239" s="84"/>
      <c r="G239" s="84"/>
      <c r="H239" s="84"/>
      <c r="I239" s="84"/>
      <c r="J239" s="84"/>
      <c r="K239" s="84"/>
      <c r="L239" s="84"/>
      <c r="M239" s="84"/>
      <c r="N239" s="84"/>
      <c r="O239" s="84"/>
      <c r="P239" s="84"/>
      <c r="Q239" s="84"/>
      <c r="R239" s="84"/>
      <c r="S239" s="84"/>
      <c r="T239" s="84"/>
      <c r="U239" s="84"/>
      <c r="V239" s="84"/>
      <c r="W239" s="1"/>
      <c r="X239" s="1"/>
    </row>
    <row r="240" ht="13.5" customHeight="1">
      <c r="A240" s="1"/>
      <c r="B240" s="1"/>
      <c r="C240" s="84"/>
      <c r="D240" s="84"/>
      <c r="E240" s="84"/>
      <c r="F240" s="84"/>
      <c r="G240" s="84"/>
      <c r="H240" s="84"/>
      <c r="I240" s="84"/>
      <c r="J240" s="84"/>
      <c r="K240" s="84"/>
      <c r="L240" s="84"/>
      <c r="M240" s="84"/>
      <c r="N240" s="84"/>
      <c r="O240" s="84"/>
      <c r="P240" s="84"/>
      <c r="Q240" s="84"/>
      <c r="R240" s="84"/>
      <c r="S240" s="84"/>
      <c r="T240" s="84"/>
      <c r="U240" s="84"/>
      <c r="V240" s="84"/>
      <c r="W240" s="1"/>
      <c r="X240" s="1"/>
    </row>
    <row r="241" ht="13.5" customHeight="1">
      <c r="A241" s="1"/>
      <c r="B241" s="1"/>
      <c r="C241" s="84"/>
      <c r="D241" s="84"/>
      <c r="E241" s="84"/>
      <c r="F241" s="84"/>
      <c r="G241" s="84"/>
      <c r="H241" s="84"/>
      <c r="I241" s="84"/>
      <c r="J241" s="84"/>
      <c r="K241" s="84"/>
      <c r="L241" s="84"/>
      <c r="M241" s="84"/>
      <c r="N241" s="84"/>
      <c r="O241" s="84"/>
      <c r="P241" s="84"/>
      <c r="Q241" s="84"/>
      <c r="R241" s="84"/>
      <c r="S241" s="84"/>
      <c r="T241" s="84"/>
      <c r="U241" s="84"/>
      <c r="V241" s="84"/>
      <c r="W241" s="1"/>
      <c r="X241" s="1"/>
    </row>
    <row r="242" ht="13.5" customHeight="1">
      <c r="A242" s="1"/>
      <c r="B242" s="1"/>
      <c r="C242" s="84"/>
      <c r="D242" s="84"/>
      <c r="E242" s="84"/>
      <c r="F242" s="84"/>
      <c r="G242" s="84"/>
      <c r="H242" s="84"/>
      <c r="I242" s="84"/>
      <c r="J242" s="84"/>
      <c r="K242" s="84"/>
      <c r="L242" s="84"/>
      <c r="M242" s="84"/>
      <c r="N242" s="84"/>
      <c r="O242" s="84"/>
      <c r="P242" s="84"/>
      <c r="Q242" s="84"/>
      <c r="R242" s="84"/>
      <c r="S242" s="84"/>
      <c r="T242" s="84"/>
      <c r="U242" s="84"/>
      <c r="V242" s="84"/>
      <c r="W242" s="1"/>
      <c r="X242" s="1"/>
    </row>
    <row r="243" ht="13.5" customHeight="1">
      <c r="A243" s="1"/>
      <c r="B243" s="1"/>
      <c r="C243" s="84"/>
      <c r="D243" s="84"/>
      <c r="E243" s="84"/>
      <c r="F243" s="84"/>
      <c r="G243" s="84"/>
      <c r="H243" s="84"/>
      <c r="I243" s="84"/>
      <c r="J243" s="84"/>
      <c r="K243" s="84"/>
      <c r="L243" s="84"/>
      <c r="M243" s="84"/>
      <c r="N243" s="84"/>
      <c r="O243" s="84"/>
      <c r="P243" s="84"/>
      <c r="Q243" s="84"/>
      <c r="R243" s="84"/>
      <c r="S243" s="84"/>
      <c r="T243" s="84"/>
      <c r="U243" s="84"/>
      <c r="V243" s="84"/>
      <c r="W243" s="1"/>
      <c r="X243" s="1"/>
    </row>
    <row r="244" ht="13.5" customHeight="1">
      <c r="A244" s="1"/>
      <c r="B244" s="1"/>
      <c r="C244" s="84"/>
      <c r="D244" s="84"/>
      <c r="E244" s="84"/>
      <c r="F244" s="84"/>
      <c r="G244" s="84"/>
      <c r="H244" s="84"/>
      <c r="I244" s="84"/>
      <c r="J244" s="84"/>
      <c r="K244" s="84"/>
      <c r="L244" s="84"/>
      <c r="M244" s="84"/>
      <c r="N244" s="84"/>
      <c r="O244" s="84"/>
      <c r="P244" s="84"/>
      <c r="Q244" s="84"/>
      <c r="R244" s="84"/>
      <c r="S244" s="84"/>
      <c r="T244" s="84"/>
      <c r="U244" s="84"/>
      <c r="V244" s="84"/>
      <c r="W244" s="1"/>
      <c r="X244" s="1"/>
    </row>
    <row r="245" ht="13.5" customHeight="1">
      <c r="A245" s="1"/>
      <c r="B245" s="1"/>
      <c r="C245" s="84"/>
      <c r="D245" s="84"/>
      <c r="E245" s="84"/>
      <c r="F245" s="84"/>
      <c r="G245" s="84"/>
      <c r="H245" s="84"/>
      <c r="I245" s="84"/>
      <c r="J245" s="84"/>
      <c r="K245" s="84"/>
      <c r="L245" s="84"/>
      <c r="M245" s="84"/>
      <c r="N245" s="84"/>
      <c r="O245" s="84"/>
      <c r="P245" s="84"/>
      <c r="Q245" s="84"/>
      <c r="R245" s="84"/>
      <c r="S245" s="84"/>
      <c r="T245" s="84"/>
      <c r="U245" s="84"/>
      <c r="V245" s="84"/>
      <c r="W245" s="1"/>
      <c r="X245" s="1"/>
    </row>
    <row r="246" ht="13.5" customHeight="1">
      <c r="A246" s="1"/>
      <c r="B246" s="1"/>
      <c r="C246" s="84"/>
      <c r="D246" s="84"/>
      <c r="E246" s="84"/>
      <c r="F246" s="84"/>
      <c r="G246" s="84"/>
      <c r="H246" s="84"/>
      <c r="I246" s="84"/>
      <c r="J246" s="84"/>
      <c r="K246" s="84"/>
      <c r="L246" s="84"/>
      <c r="M246" s="84"/>
      <c r="N246" s="84"/>
      <c r="O246" s="84"/>
      <c r="P246" s="84"/>
      <c r="Q246" s="84"/>
      <c r="R246" s="84"/>
      <c r="S246" s="84"/>
      <c r="T246" s="84"/>
      <c r="U246" s="84"/>
      <c r="V246" s="84"/>
      <c r="W246" s="1"/>
      <c r="X246" s="1"/>
    </row>
    <row r="247" ht="13.5" customHeight="1">
      <c r="A247" s="1"/>
      <c r="B247" s="1"/>
      <c r="C247" s="84"/>
      <c r="D247" s="84"/>
      <c r="E247" s="84"/>
      <c r="F247" s="84"/>
      <c r="G247" s="84"/>
      <c r="H247" s="84"/>
      <c r="I247" s="84"/>
      <c r="J247" s="84"/>
      <c r="K247" s="84"/>
      <c r="L247" s="84"/>
      <c r="M247" s="84"/>
      <c r="N247" s="84"/>
      <c r="O247" s="84"/>
      <c r="P247" s="84"/>
      <c r="Q247" s="84"/>
      <c r="R247" s="84"/>
      <c r="S247" s="84"/>
      <c r="T247" s="84"/>
      <c r="U247" s="84"/>
      <c r="V247" s="84"/>
      <c r="W247" s="1"/>
      <c r="X247" s="1"/>
    </row>
    <row r="248" ht="13.5" customHeight="1">
      <c r="A248" s="1"/>
      <c r="B248" s="1"/>
      <c r="C248" s="84"/>
      <c r="D248" s="84"/>
      <c r="E248" s="84"/>
      <c r="F248" s="84"/>
      <c r="G248" s="84"/>
      <c r="H248" s="84"/>
      <c r="I248" s="84"/>
      <c r="J248" s="84"/>
      <c r="K248" s="84"/>
      <c r="L248" s="84"/>
      <c r="M248" s="84"/>
      <c r="N248" s="84"/>
      <c r="O248" s="84"/>
      <c r="P248" s="84"/>
      <c r="Q248" s="84"/>
      <c r="R248" s="84"/>
      <c r="S248" s="84"/>
      <c r="T248" s="84"/>
      <c r="U248" s="84"/>
      <c r="V248" s="84"/>
      <c r="W248" s="1"/>
      <c r="X248" s="1"/>
    </row>
    <row r="249" ht="13.5" customHeight="1">
      <c r="A249" s="1"/>
      <c r="B249" s="1"/>
      <c r="C249" s="84"/>
      <c r="D249" s="84"/>
      <c r="E249" s="84"/>
      <c r="F249" s="84"/>
      <c r="G249" s="84"/>
      <c r="H249" s="84"/>
      <c r="I249" s="84"/>
      <c r="J249" s="84"/>
      <c r="K249" s="84"/>
      <c r="L249" s="84"/>
      <c r="M249" s="84"/>
      <c r="N249" s="84"/>
      <c r="O249" s="84"/>
      <c r="P249" s="84"/>
      <c r="Q249" s="84"/>
      <c r="R249" s="84"/>
      <c r="S249" s="84"/>
      <c r="T249" s="84"/>
      <c r="U249" s="84"/>
      <c r="V249" s="84"/>
      <c r="W249" s="1"/>
      <c r="X249" s="1"/>
    </row>
    <row r="250" ht="13.5" customHeight="1">
      <c r="A250" s="1"/>
      <c r="B250" s="1"/>
      <c r="C250" s="84"/>
      <c r="D250" s="84"/>
      <c r="E250" s="84"/>
      <c r="F250" s="84"/>
      <c r="G250" s="84"/>
      <c r="H250" s="84"/>
      <c r="I250" s="84"/>
      <c r="J250" s="84"/>
      <c r="K250" s="84"/>
      <c r="L250" s="84"/>
      <c r="M250" s="84"/>
      <c r="N250" s="84"/>
      <c r="O250" s="84"/>
      <c r="P250" s="84"/>
      <c r="Q250" s="84"/>
      <c r="R250" s="84"/>
      <c r="S250" s="84"/>
      <c r="T250" s="84"/>
      <c r="U250" s="84"/>
      <c r="V250" s="84"/>
      <c r="W250" s="1"/>
      <c r="X250" s="1"/>
    </row>
    <row r="251" ht="13.5" customHeight="1">
      <c r="A251" s="1"/>
      <c r="B251" s="1"/>
      <c r="C251" s="84"/>
      <c r="D251" s="84"/>
      <c r="E251" s="84"/>
      <c r="F251" s="84"/>
      <c r="G251" s="84"/>
      <c r="H251" s="84"/>
      <c r="I251" s="84"/>
      <c r="J251" s="84"/>
      <c r="K251" s="84"/>
      <c r="L251" s="84"/>
      <c r="M251" s="84"/>
      <c r="N251" s="84"/>
      <c r="O251" s="84"/>
      <c r="P251" s="84"/>
      <c r="Q251" s="84"/>
      <c r="R251" s="84"/>
      <c r="S251" s="84"/>
      <c r="T251" s="84"/>
      <c r="U251" s="84"/>
      <c r="V251" s="84"/>
      <c r="W251" s="1"/>
      <c r="X251" s="1"/>
    </row>
    <row r="252" ht="13.5" customHeight="1">
      <c r="A252" s="1"/>
      <c r="B252" s="1"/>
      <c r="C252" s="84"/>
      <c r="D252" s="84"/>
      <c r="E252" s="84"/>
      <c r="F252" s="84"/>
      <c r="G252" s="84"/>
      <c r="H252" s="84"/>
      <c r="I252" s="84"/>
      <c r="J252" s="84"/>
      <c r="K252" s="84"/>
      <c r="L252" s="84"/>
      <c r="M252" s="84"/>
      <c r="N252" s="84"/>
      <c r="O252" s="84"/>
      <c r="P252" s="84"/>
      <c r="Q252" s="84"/>
      <c r="R252" s="84"/>
      <c r="S252" s="84"/>
      <c r="T252" s="84"/>
      <c r="U252" s="84"/>
      <c r="V252" s="84"/>
      <c r="W252" s="1"/>
      <c r="X252" s="1"/>
    </row>
    <row r="253" ht="13.5" customHeight="1">
      <c r="A253" s="1"/>
      <c r="B253" s="1"/>
      <c r="C253" s="84"/>
      <c r="D253" s="84"/>
      <c r="E253" s="84"/>
      <c r="F253" s="84"/>
      <c r="G253" s="84"/>
      <c r="H253" s="84"/>
      <c r="I253" s="84"/>
      <c r="J253" s="84"/>
      <c r="K253" s="84"/>
      <c r="L253" s="84"/>
      <c r="M253" s="84"/>
      <c r="N253" s="84"/>
      <c r="O253" s="84"/>
      <c r="P253" s="84"/>
      <c r="Q253" s="84"/>
      <c r="R253" s="84"/>
      <c r="S253" s="84"/>
      <c r="T253" s="84"/>
      <c r="U253" s="84"/>
      <c r="V253" s="84"/>
      <c r="W253" s="1"/>
      <c r="X253" s="1"/>
    </row>
    <row r="254" ht="13.5" customHeight="1">
      <c r="A254" s="1"/>
      <c r="B254" s="1"/>
      <c r="C254" s="84"/>
      <c r="D254" s="84"/>
      <c r="E254" s="84"/>
      <c r="F254" s="84"/>
      <c r="G254" s="84"/>
      <c r="H254" s="84"/>
      <c r="I254" s="84"/>
      <c r="J254" s="84"/>
      <c r="K254" s="84"/>
      <c r="L254" s="84"/>
      <c r="M254" s="84"/>
      <c r="N254" s="84"/>
      <c r="O254" s="84"/>
      <c r="P254" s="84"/>
      <c r="Q254" s="84"/>
      <c r="R254" s="84"/>
      <c r="S254" s="84"/>
      <c r="T254" s="84"/>
      <c r="U254" s="84"/>
      <c r="V254" s="84"/>
      <c r="W254" s="1"/>
      <c r="X254" s="1"/>
    </row>
    <row r="255" ht="13.5" customHeight="1">
      <c r="A255" s="1"/>
      <c r="B255" s="1"/>
      <c r="C255" s="84"/>
      <c r="D255" s="84"/>
      <c r="E255" s="84"/>
      <c r="F255" s="84"/>
      <c r="G255" s="84"/>
      <c r="H255" s="84"/>
      <c r="I255" s="84"/>
      <c r="J255" s="84"/>
      <c r="K255" s="84"/>
      <c r="L255" s="84"/>
      <c r="M255" s="84"/>
      <c r="N255" s="84"/>
      <c r="O255" s="84"/>
      <c r="P255" s="84"/>
      <c r="Q255" s="84"/>
      <c r="R255" s="84"/>
      <c r="S255" s="84"/>
      <c r="T255" s="84"/>
      <c r="U255" s="84"/>
      <c r="V255" s="84"/>
      <c r="W255" s="1"/>
      <c r="X255" s="1"/>
    </row>
    <row r="256" ht="13.5" customHeight="1">
      <c r="A256" s="1"/>
      <c r="B256" s="1"/>
      <c r="C256" s="84"/>
      <c r="D256" s="84"/>
      <c r="E256" s="84"/>
      <c r="F256" s="84"/>
      <c r="G256" s="84"/>
      <c r="H256" s="84"/>
      <c r="I256" s="84"/>
      <c r="J256" s="84"/>
      <c r="K256" s="84"/>
      <c r="L256" s="84"/>
      <c r="M256" s="84"/>
      <c r="N256" s="84"/>
      <c r="O256" s="84"/>
      <c r="P256" s="84"/>
      <c r="Q256" s="84"/>
      <c r="R256" s="84"/>
      <c r="S256" s="84"/>
      <c r="T256" s="84"/>
      <c r="U256" s="84"/>
      <c r="V256" s="84"/>
      <c r="W256" s="1"/>
      <c r="X256" s="1"/>
    </row>
    <row r="257" ht="13.5" customHeight="1">
      <c r="A257" s="1"/>
      <c r="B257" s="1"/>
      <c r="C257" s="84"/>
      <c r="D257" s="84"/>
      <c r="E257" s="84"/>
      <c r="F257" s="84"/>
      <c r="G257" s="84"/>
      <c r="H257" s="84"/>
      <c r="I257" s="84"/>
      <c r="J257" s="84"/>
      <c r="K257" s="84"/>
      <c r="L257" s="84"/>
      <c r="M257" s="84"/>
      <c r="N257" s="84"/>
      <c r="O257" s="84"/>
      <c r="P257" s="84"/>
      <c r="Q257" s="84"/>
      <c r="R257" s="84"/>
      <c r="S257" s="84"/>
      <c r="T257" s="84"/>
      <c r="U257" s="84"/>
      <c r="V257" s="84"/>
      <c r="W257" s="1"/>
      <c r="X257" s="1"/>
    </row>
    <row r="258" ht="13.5" customHeight="1">
      <c r="A258" s="1"/>
      <c r="B258" s="1"/>
      <c r="C258" s="84"/>
      <c r="D258" s="84"/>
      <c r="E258" s="84"/>
      <c r="F258" s="84"/>
      <c r="G258" s="84"/>
      <c r="H258" s="84"/>
      <c r="I258" s="84"/>
      <c r="J258" s="84"/>
      <c r="K258" s="84"/>
      <c r="L258" s="84"/>
      <c r="M258" s="84"/>
      <c r="N258" s="84"/>
      <c r="O258" s="84"/>
      <c r="P258" s="84"/>
      <c r="Q258" s="84"/>
      <c r="R258" s="84"/>
      <c r="S258" s="84"/>
      <c r="T258" s="84"/>
      <c r="U258" s="84"/>
      <c r="V258" s="84"/>
      <c r="W258" s="1"/>
      <c r="X258" s="1"/>
    </row>
    <row r="259" ht="13.5" customHeight="1">
      <c r="A259" s="1"/>
      <c r="B259" s="1"/>
      <c r="C259" s="84"/>
      <c r="D259" s="84"/>
      <c r="E259" s="84"/>
      <c r="F259" s="84"/>
      <c r="G259" s="84"/>
      <c r="H259" s="84"/>
      <c r="I259" s="84"/>
      <c r="J259" s="84"/>
      <c r="K259" s="84"/>
      <c r="L259" s="84"/>
      <c r="M259" s="84"/>
      <c r="N259" s="84"/>
      <c r="O259" s="84"/>
      <c r="P259" s="84"/>
      <c r="Q259" s="84"/>
      <c r="R259" s="84"/>
      <c r="S259" s="84"/>
      <c r="T259" s="84"/>
      <c r="U259" s="84"/>
      <c r="V259" s="84"/>
      <c r="W259" s="1"/>
      <c r="X259" s="1"/>
    </row>
    <row r="260" ht="13.5" customHeight="1">
      <c r="A260" s="1"/>
      <c r="B260" s="1"/>
      <c r="C260" s="84"/>
      <c r="D260" s="84"/>
      <c r="E260" s="84"/>
      <c r="F260" s="84"/>
      <c r="G260" s="84"/>
      <c r="H260" s="84"/>
      <c r="I260" s="84"/>
      <c r="J260" s="84"/>
      <c r="K260" s="84"/>
      <c r="L260" s="84"/>
      <c r="M260" s="84"/>
      <c r="N260" s="84"/>
      <c r="O260" s="84"/>
      <c r="P260" s="84"/>
      <c r="Q260" s="84"/>
      <c r="R260" s="84"/>
      <c r="S260" s="84"/>
      <c r="T260" s="84"/>
      <c r="U260" s="84"/>
      <c r="V260" s="84"/>
      <c r="W260" s="1"/>
      <c r="X260" s="1"/>
    </row>
    <row r="261" ht="13.5" customHeight="1">
      <c r="A261" s="1"/>
      <c r="B261" s="1"/>
      <c r="C261" s="84"/>
      <c r="D261" s="84"/>
      <c r="E261" s="84"/>
      <c r="F261" s="84"/>
      <c r="G261" s="84"/>
      <c r="H261" s="84"/>
      <c r="I261" s="84"/>
      <c r="J261" s="84"/>
      <c r="K261" s="84"/>
      <c r="L261" s="84"/>
      <c r="M261" s="84"/>
      <c r="N261" s="84"/>
      <c r="O261" s="84"/>
      <c r="P261" s="84"/>
      <c r="Q261" s="84"/>
      <c r="R261" s="84"/>
      <c r="S261" s="84"/>
      <c r="T261" s="84"/>
      <c r="U261" s="84"/>
      <c r="V261" s="84"/>
      <c r="W261" s="1"/>
      <c r="X261" s="1"/>
    </row>
    <row r="262" ht="13.5" customHeight="1">
      <c r="A262" s="1"/>
      <c r="B262" s="1"/>
      <c r="C262" s="84"/>
      <c r="D262" s="84"/>
      <c r="E262" s="84"/>
      <c r="F262" s="84"/>
      <c r="G262" s="84"/>
      <c r="H262" s="84"/>
      <c r="I262" s="84"/>
      <c r="J262" s="84"/>
      <c r="K262" s="84"/>
      <c r="L262" s="84"/>
      <c r="M262" s="84"/>
      <c r="N262" s="84"/>
      <c r="O262" s="84"/>
      <c r="P262" s="84"/>
      <c r="Q262" s="84"/>
      <c r="R262" s="84"/>
      <c r="S262" s="84"/>
      <c r="T262" s="84"/>
      <c r="U262" s="84"/>
      <c r="V262" s="84"/>
      <c r="W262" s="1"/>
      <c r="X262" s="1"/>
    </row>
    <row r="263" ht="13.5" customHeight="1">
      <c r="A263" s="1"/>
      <c r="B263" s="1"/>
      <c r="C263" s="84"/>
      <c r="D263" s="84"/>
      <c r="E263" s="84"/>
      <c r="F263" s="84"/>
      <c r="G263" s="84"/>
      <c r="H263" s="84"/>
      <c r="I263" s="84"/>
      <c r="J263" s="84"/>
      <c r="K263" s="84"/>
      <c r="L263" s="84"/>
      <c r="M263" s="84"/>
      <c r="N263" s="84"/>
      <c r="O263" s="84"/>
      <c r="P263" s="84"/>
      <c r="Q263" s="84"/>
      <c r="R263" s="84"/>
      <c r="S263" s="84"/>
      <c r="T263" s="84"/>
      <c r="U263" s="84"/>
      <c r="V263" s="84"/>
      <c r="W263" s="1"/>
      <c r="X263" s="1"/>
    </row>
    <row r="264" ht="13.5" customHeight="1">
      <c r="A264" s="1"/>
      <c r="B264" s="1"/>
      <c r="C264" s="84"/>
      <c r="D264" s="84"/>
      <c r="E264" s="84"/>
      <c r="F264" s="84"/>
      <c r="G264" s="84"/>
      <c r="H264" s="84"/>
      <c r="I264" s="84"/>
      <c r="J264" s="84"/>
      <c r="K264" s="84"/>
      <c r="L264" s="84"/>
      <c r="M264" s="84"/>
      <c r="N264" s="84"/>
      <c r="O264" s="84"/>
      <c r="P264" s="84"/>
      <c r="Q264" s="84"/>
      <c r="R264" s="84"/>
      <c r="S264" s="84"/>
      <c r="T264" s="84"/>
      <c r="U264" s="84"/>
      <c r="V264" s="84"/>
      <c r="W264" s="1"/>
      <c r="X264" s="1"/>
    </row>
    <row r="265" ht="13.5" customHeight="1">
      <c r="A265" s="1"/>
      <c r="B265" s="1"/>
      <c r="C265" s="84"/>
      <c r="D265" s="84"/>
      <c r="E265" s="84"/>
      <c r="F265" s="84"/>
      <c r="G265" s="84"/>
      <c r="H265" s="84"/>
      <c r="I265" s="84"/>
      <c r="J265" s="84"/>
      <c r="K265" s="84"/>
      <c r="L265" s="84"/>
      <c r="M265" s="84"/>
      <c r="N265" s="84"/>
      <c r="O265" s="84"/>
      <c r="P265" s="84"/>
      <c r="Q265" s="84"/>
      <c r="R265" s="84"/>
      <c r="S265" s="84"/>
      <c r="T265" s="84"/>
      <c r="U265" s="84"/>
      <c r="V265" s="84"/>
      <c r="W265" s="1"/>
      <c r="X265" s="1"/>
    </row>
    <row r="266" ht="13.5" customHeight="1">
      <c r="A266" s="1"/>
      <c r="B266" s="1"/>
      <c r="C266" s="84"/>
      <c r="D266" s="84"/>
      <c r="E266" s="84"/>
      <c r="F266" s="84"/>
      <c r="G266" s="84"/>
      <c r="H266" s="84"/>
      <c r="I266" s="84"/>
      <c r="J266" s="84"/>
      <c r="K266" s="84"/>
      <c r="L266" s="84"/>
      <c r="M266" s="84"/>
      <c r="N266" s="84"/>
      <c r="O266" s="84"/>
      <c r="P266" s="84"/>
      <c r="Q266" s="84"/>
      <c r="R266" s="84"/>
      <c r="S266" s="84"/>
      <c r="T266" s="84"/>
      <c r="U266" s="84"/>
      <c r="V266" s="84"/>
      <c r="W266" s="1"/>
      <c r="X266" s="1"/>
    </row>
    <row r="267" ht="13.5" customHeight="1">
      <c r="A267" s="1"/>
      <c r="B267" s="1"/>
      <c r="C267" s="84"/>
      <c r="D267" s="84"/>
      <c r="E267" s="84"/>
      <c r="F267" s="84"/>
      <c r="G267" s="84"/>
      <c r="H267" s="84"/>
      <c r="I267" s="84"/>
      <c r="J267" s="84"/>
      <c r="K267" s="84"/>
      <c r="L267" s="84"/>
      <c r="M267" s="84"/>
      <c r="N267" s="84"/>
      <c r="O267" s="84"/>
      <c r="P267" s="84"/>
      <c r="Q267" s="84"/>
      <c r="R267" s="84"/>
      <c r="S267" s="84"/>
      <c r="T267" s="84"/>
      <c r="U267" s="84"/>
      <c r="V267" s="84"/>
      <c r="W267" s="1"/>
      <c r="X267" s="1"/>
    </row>
    <row r="268" ht="13.5" customHeight="1">
      <c r="A268" s="1"/>
      <c r="B268" s="1"/>
      <c r="C268" s="84"/>
      <c r="D268" s="84"/>
      <c r="E268" s="84"/>
      <c r="F268" s="84"/>
      <c r="G268" s="84"/>
      <c r="H268" s="84"/>
      <c r="I268" s="84"/>
      <c r="J268" s="84"/>
      <c r="K268" s="84"/>
      <c r="L268" s="84"/>
      <c r="M268" s="84"/>
      <c r="N268" s="84"/>
      <c r="O268" s="84"/>
      <c r="P268" s="84"/>
      <c r="Q268" s="84"/>
      <c r="R268" s="84"/>
      <c r="S268" s="84"/>
      <c r="T268" s="84"/>
      <c r="U268" s="84"/>
      <c r="V268" s="84"/>
      <c r="W268" s="1"/>
      <c r="X268" s="1"/>
    </row>
    <row r="269" ht="13.5" customHeight="1">
      <c r="A269" s="1"/>
      <c r="B269" s="1"/>
      <c r="C269" s="84"/>
      <c r="D269" s="84"/>
      <c r="E269" s="84"/>
      <c r="F269" s="84"/>
      <c r="G269" s="84"/>
      <c r="H269" s="84"/>
      <c r="I269" s="84"/>
      <c r="J269" s="84"/>
      <c r="K269" s="84"/>
      <c r="L269" s="84"/>
      <c r="M269" s="84"/>
      <c r="N269" s="84"/>
      <c r="O269" s="84"/>
      <c r="P269" s="84"/>
      <c r="Q269" s="84"/>
      <c r="R269" s="84"/>
      <c r="S269" s="84"/>
      <c r="T269" s="84"/>
      <c r="U269" s="84"/>
      <c r="V269" s="84"/>
      <c r="W269" s="1"/>
      <c r="X269" s="1"/>
    </row>
    <row r="270" ht="13.5" customHeight="1">
      <c r="A270" s="1"/>
      <c r="B270" s="1"/>
      <c r="C270" s="84"/>
      <c r="D270" s="84"/>
      <c r="E270" s="84"/>
      <c r="F270" s="84"/>
      <c r="G270" s="84"/>
      <c r="H270" s="84"/>
      <c r="I270" s="84"/>
      <c r="J270" s="84"/>
      <c r="K270" s="84"/>
      <c r="L270" s="84"/>
      <c r="M270" s="84"/>
      <c r="N270" s="84"/>
      <c r="O270" s="84"/>
      <c r="P270" s="84"/>
      <c r="Q270" s="84"/>
      <c r="R270" s="84"/>
      <c r="S270" s="84"/>
      <c r="T270" s="84"/>
      <c r="U270" s="84"/>
      <c r="V270" s="84"/>
      <c r="W270" s="1"/>
      <c r="X270" s="1"/>
    </row>
    <row r="271" ht="13.5" customHeight="1">
      <c r="A271" s="1"/>
      <c r="B271" s="1"/>
      <c r="C271" s="84"/>
      <c r="D271" s="84"/>
      <c r="E271" s="84"/>
      <c r="F271" s="84"/>
      <c r="G271" s="84"/>
      <c r="H271" s="84"/>
      <c r="I271" s="84"/>
      <c r="J271" s="84"/>
      <c r="K271" s="84"/>
      <c r="L271" s="84"/>
      <c r="M271" s="84"/>
      <c r="N271" s="84"/>
      <c r="O271" s="84"/>
      <c r="P271" s="84"/>
      <c r="Q271" s="84"/>
      <c r="R271" s="84"/>
      <c r="S271" s="84"/>
      <c r="T271" s="84"/>
      <c r="U271" s="84"/>
      <c r="V271" s="84"/>
      <c r="W271" s="1"/>
      <c r="X271" s="1"/>
    </row>
    <row r="272" ht="13.5" customHeight="1">
      <c r="A272" s="1"/>
      <c r="B272" s="1"/>
      <c r="C272" s="84"/>
      <c r="D272" s="84"/>
      <c r="E272" s="84"/>
      <c r="F272" s="84"/>
      <c r="G272" s="84"/>
      <c r="H272" s="84"/>
      <c r="I272" s="84"/>
      <c r="J272" s="84"/>
      <c r="K272" s="84"/>
      <c r="L272" s="84"/>
      <c r="M272" s="84"/>
      <c r="N272" s="84"/>
      <c r="O272" s="84"/>
      <c r="P272" s="84"/>
      <c r="Q272" s="84"/>
      <c r="R272" s="84"/>
      <c r="S272" s="84"/>
      <c r="T272" s="84"/>
      <c r="U272" s="84"/>
      <c r="V272" s="84"/>
      <c r="W272" s="1"/>
      <c r="X272" s="1"/>
    </row>
    <row r="273" ht="13.5" customHeight="1">
      <c r="A273" s="1"/>
      <c r="B273" s="1"/>
      <c r="C273" s="84"/>
      <c r="D273" s="84"/>
      <c r="E273" s="84"/>
      <c r="F273" s="84"/>
      <c r="G273" s="84"/>
      <c r="H273" s="84"/>
      <c r="I273" s="84"/>
      <c r="J273" s="84"/>
      <c r="K273" s="84"/>
      <c r="L273" s="84"/>
      <c r="M273" s="84"/>
      <c r="N273" s="84"/>
      <c r="O273" s="84"/>
      <c r="P273" s="84"/>
      <c r="Q273" s="84"/>
      <c r="R273" s="84"/>
      <c r="S273" s="84"/>
      <c r="T273" s="84"/>
      <c r="U273" s="84"/>
      <c r="V273" s="84"/>
      <c r="W273" s="1"/>
      <c r="X273" s="1"/>
    </row>
    <row r="274" ht="13.5" customHeight="1">
      <c r="A274" s="1"/>
      <c r="B274" s="1"/>
      <c r="C274" s="84"/>
      <c r="D274" s="84"/>
      <c r="E274" s="84"/>
      <c r="F274" s="84"/>
      <c r="G274" s="84"/>
      <c r="H274" s="84"/>
      <c r="I274" s="84"/>
      <c r="J274" s="84"/>
      <c r="K274" s="84"/>
      <c r="L274" s="84"/>
      <c r="M274" s="84"/>
      <c r="N274" s="84"/>
      <c r="O274" s="84"/>
      <c r="P274" s="84"/>
      <c r="Q274" s="84"/>
      <c r="R274" s="84"/>
      <c r="S274" s="84"/>
      <c r="T274" s="84"/>
      <c r="U274" s="84"/>
      <c r="V274" s="84"/>
      <c r="W274" s="1"/>
      <c r="X274" s="1"/>
    </row>
    <row r="275" ht="13.5" customHeight="1">
      <c r="A275" s="1"/>
      <c r="B275" s="1"/>
      <c r="C275" s="84"/>
      <c r="D275" s="84"/>
      <c r="E275" s="84"/>
      <c r="F275" s="84"/>
      <c r="G275" s="84"/>
      <c r="H275" s="84"/>
      <c r="I275" s="84"/>
      <c r="J275" s="84"/>
      <c r="K275" s="84"/>
      <c r="L275" s="84"/>
      <c r="M275" s="84"/>
      <c r="N275" s="84"/>
      <c r="O275" s="84"/>
      <c r="P275" s="84"/>
      <c r="Q275" s="84"/>
      <c r="R275" s="84"/>
      <c r="S275" s="84"/>
      <c r="T275" s="84"/>
      <c r="U275" s="84"/>
      <c r="V275" s="84"/>
      <c r="W275" s="1"/>
      <c r="X275" s="1"/>
    </row>
    <row r="276" ht="13.5" customHeight="1">
      <c r="A276" s="1"/>
      <c r="B276" s="1"/>
      <c r="C276" s="84"/>
      <c r="D276" s="84"/>
      <c r="E276" s="84"/>
      <c r="F276" s="84"/>
      <c r="G276" s="84"/>
      <c r="H276" s="84"/>
      <c r="I276" s="84"/>
      <c r="J276" s="84"/>
      <c r="K276" s="84"/>
      <c r="L276" s="84"/>
      <c r="M276" s="84"/>
      <c r="N276" s="84"/>
      <c r="O276" s="84"/>
      <c r="P276" s="84"/>
      <c r="Q276" s="84"/>
      <c r="R276" s="84"/>
      <c r="S276" s="84"/>
      <c r="T276" s="84"/>
      <c r="U276" s="84"/>
      <c r="V276" s="84"/>
      <c r="W276" s="1"/>
      <c r="X276" s="1"/>
    </row>
    <row r="277" ht="13.5" customHeight="1">
      <c r="A277" s="1"/>
      <c r="B277" s="1"/>
      <c r="C277" s="84"/>
      <c r="D277" s="84"/>
      <c r="E277" s="84"/>
      <c r="F277" s="84"/>
      <c r="G277" s="84"/>
      <c r="H277" s="84"/>
      <c r="I277" s="84"/>
      <c r="J277" s="84"/>
      <c r="K277" s="84"/>
      <c r="L277" s="84"/>
      <c r="M277" s="84"/>
      <c r="N277" s="84"/>
      <c r="O277" s="84"/>
      <c r="P277" s="84"/>
      <c r="Q277" s="84"/>
      <c r="R277" s="84"/>
      <c r="S277" s="84"/>
      <c r="T277" s="84"/>
      <c r="U277" s="84"/>
      <c r="V277" s="84"/>
      <c r="W277" s="1"/>
      <c r="X277" s="1"/>
    </row>
    <row r="278" ht="13.5" customHeight="1">
      <c r="A278" s="1"/>
      <c r="B278" s="1"/>
      <c r="C278" s="84"/>
      <c r="D278" s="84"/>
      <c r="E278" s="84"/>
      <c r="F278" s="84"/>
      <c r="G278" s="84"/>
      <c r="H278" s="84"/>
      <c r="I278" s="84"/>
      <c r="J278" s="84"/>
      <c r="K278" s="84"/>
      <c r="L278" s="84"/>
      <c r="M278" s="84"/>
      <c r="N278" s="84"/>
      <c r="O278" s="84"/>
      <c r="P278" s="84"/>
      <c r="Q278" s="84"/>
      <c r="R278" s="84"/>
      <c r="S278" s="84"/>
      <c r="T278" s="84"/>
      <c r="U278" s="84"/>
      <c r="V278" s="84"/>
      <c r="W278" s="1"/>
      <c r="X278" s="1"/>
    </row>
    <row r="279" ht="13.5" customHeight="1">
      <c r="A279" s="1"/>
      <c r="B279" s="1"/>
      <c r="C279" s="84"/>
      <c r="D279" s="84"/>
      <c r="E279" s="84"/>
      <c r="F279" s="84"/>
      <c r="G279" s="84"/>
      <c r="H279" s="84"/>
      <c r="I279" s="84"/>
      <c r="J279" s="84"/>
      <c r="K279" s="84"/>
      <c r="L279" s="84"/>
      <c r="M279" s="84"/>
      <c r="N279" s="84"/>
      <c r="O279" s="84"/>
      <c r="P279" s="84"/>
      <c r="Q279" s="84"/>
      <c r="R279" s="84"/>
      <c r="S279" s="84"/>
      <c r="T279" s="84"/>
      <c r="U279" s="84"/>
      <c r="V279" s="84"/>
      <c r="W279" s="1"/>
      <c r="X279" s="1"/>
    </row>
    <row r="280" ht="13.5" customHeight="1">
      <c r="A280" s="1"/>
      <c r="B280" s="1"/>
      <c r="C280" s="84"/>
      <c r="D280" s="84"/>
      <c r="E280" s="84"/>
      <c r="F280" s="84"/>
      <c r="G280" s="84"/>
      <c r="H280" s="84"/>
      <c r="I280" s="84"/>
      <c r="J280" s="84"/>
      <c r="K280" s="84"/>
      <c r="L280" s="84"/>
      <c r="M280" s="84"/>
      <c r="N280" s="84"/>
      <c r="O280" s="84"/>
      <c r="P280" s="84"/>
      <c r="Q280" s="84"/>
      <c r="R280" s="84"/>
      <c r="S280" s="84"/>
      <c r="T280" s="84"/>
      <c r="U280" s="84"/>
      <c r="V280" s="84"/>
      <c r="W280" s="1"/>
      <c r="X280" s="1"/>
    </row>
    <row r="281" ht="13.5" customHeight="1">
      <c r="A281" s="1"/>
      <c r="B281" s="1"/>
      <c r="C281" s="84"/>
      <c r="D281" s="84"/>
      <c r="E281" s="84"/>
      <c r="F281" s="84"/>
      <c r="G281" s="84"/>
      <c r="H281" s="84"/>
      <c r="I281" s="84"/>
      <c r="J281" s="84"/>
      <c r="K281" s="84"/>
      <c r="L281" s="84"/>
      <c r="M281" s="84"/>
      <c r="N281" s="84"/>
      <c r="O281" s="84"/>
      <c r="P281" s="84"/>
      <c r="Q281" s="84"/>
      <c r="R281" s="84"/>
      <c r="S281" s="84"/>
      <c r="T281" s="84"/>
      <c r="U281" s="84"/>
      <c r="V281" s="84"/>
      <c r="W281" s="1"/>
      <c r="X281" s="1"/>
    </row>
    <row r="282" ht="13.5" customHeight="1">
      <c r="A282" s="1"/>
      <c r="B282" s="1"/>
      <c r="C282" s="84"/>
      <c r="D282" s="84"/>
      <c r="E282" s="84"/>
      <c r="F282" s="84"/>
      <c r="G282" s="84"/>
      <c r="H282" s="84"/>
      <c r="I282" s="84"/>
      <c r="J282" s="84"/>
      <c r="K282" s="84"/>
      <c r="L282" s="84"/>
      <c r="M282" s="84"/>
      <c r="N282" s="84"/>
      <c r="O282" s="84"/>
      <c r="P282" s="84"/>
      <c r="Q282" s="84"/>
      <c r="R282" s="84"/>
      <c r="S282" s="84"/>
      <c r="T282" s="84"/>
      <c r="U282" s="84"/>
      <c r="V282" s="84"/>
      <c r="W282" s="1"/>
      <c r="X282" s="1"/>
    </row>
    <row r="283" ht="13.5" customHeight="1">
      <c r="A283" s="1"/>
      <c r="B283" s="1"/>
      <c r="C283" s="84"/>
      <c r="D283" s="84"/>
      <c r="E283" s="84"/>
      <c r="F283" s="84"/>
      <c r="G283" s="84"/>
      <c r="H283" s="84"/>
      <c r="I283" s="84"/>
      <c r="J283" s="84"/>
      <c r="K283" s="84"/>
      <c r="L283" s="84"/>
      <c r="M283" s="84"/>
      <c r="N283" s="84"/>
      <c r="O283" s="84"/>
      <c r="P283" s="84"/>
      <c r="Q283" s="84"/>
      <c r="R283" s="84"/>
      <c r="S283" s="84"/>
      <c r="T283" s="84"/>
      <c r="U283" s="84"/>
      <c r="V283" s="84"/>
      <c r="W283" s="1"/>
      <c r="X283" s="1"/>
    </row>
    <row r="284" ht="13.5" customHeight="1">
      <c r="A284" s="1"/>
      <c r="B284" s="1"/>
      <c r="C284" s="84"/>
      <c r="D284" s="84"/>
      <c r="E284" s="84"/>
      <c r="F284" s="84"/>
      <c r="G284" s="84"/>
      <c r="H284" s="84"/>
      <c r="I284" s="84"/>
      <c r="J284" s="84"/>
      <c r="K284" s="84"/>
      <c r="L284" s="84"/>
      <c r="M284" s="84"/>
      <c r="N284" s="84"/>
      <c r="O284" s="84"/>
      <c r="P284" s="84"/>
      <c r="Q284" s="84"/>
      <c r="R284" s="84"/>
      <c r="S284" s="84"/>
      <c r="T284" s="84"/>
      <c r="U284" s="84"/>
      <c r="V284" s="84"/>
      <c r="W284" s="1"/>
      <c r="X284" s="1"/>
    </row>
    <row r="285" ht="13.5" customHeight="1">
      <c r="A285" s="1"/>
      <c r="B285" s="1"/>
      <c r="C285" s="84"/>
      <c r="D285" s="84"/>
      <c r="E285" s="84"/>
      <c r="F285" s="84"/>
      <c r="G285" s="84"/>
      <c r="H285" s="84"/>
      <c r="I285" s="84"/>
      <c r="J285" s="84"/>
      <c r="K285" s="84"/>
      <c r="L285" s="84"/>
      <c r="M285" s="84"/>
      <c r="N285" s="84"/>
      <c r="O285" s="84"/>
      <c r="P285" s="84"/>
      <c r="Q285" s="84"/>
      <c r="R285" s="84"/>
      <c r="S285" s="84"/>
      <c r="T285" s="84"/>
      <c r="U285" s="84"/>
      <c r="V285" s="84"/>
      <c r="W285" s="1"/>
      <c r="X285" s="1"/>
    </row>
    <row r="286" ht="13.5" customHeight="1">
      <c r="A286" s="1"/>
      <c r="B286" s="1"/>
      <c r="C286" s="84"/>
      <c r="D286" s="84"/>
      <c r="E286" s="84"/>
      <c r="F286" s="84"/>
      <c r="G286" s="84"/>
      <c r="H286" s="84"/>
      <c r="I286" s="84"/>
      <c r="J286" s="84"/>
      <c r="K286" s="84"/>
      <c r="L286" s="84"/>
      <c r="M286" s="84"/>
      <c r="N286" s="84"/>
      <c r="O286" s="84"/>
      <c r="P286" s="84"/>
      <c r="Q286" s="84"/>
      <c r="R286" s="84"/>
      <c r="S286" s="84"/>
      <c r="T286" s="84"/>
      <c r="U286" s="84"/>
      <c r="V286" s="84"/>
      <c r="W286" s="1"/>
      <c r="X286" s="1"/>
    </row>
    <row r="287" ht="13.5" customHeight="1">
      <c r="A287" s="1"/>
      <c r="B287" s="1"/>
      <c r="C287" s="84"/>
      <c r="D287" s="84"/>
      <c r="E287" s="84"/>
      <c r="F287" s="84"/>
      <c r="G287" s="84"/>
      <c r="H287" s="84"/>
      <c r="I287" s="84"/>
      <c r="J287" s="84"/>
      <c r="K287" s="84"/>
      <c r="L287" s="84"/>
      <c r="M287" s="84"/>
      <c r="N287" s="84"/>
      <c r="O287" s="84"/>
      <c r="P287" s="84"/>
      <c r="Q287" s="84"/>
      <c r="R287" s="84"/>
      <c r="S287" s="84"/>
      <c r="T287" s="84"/>
      <c r="U287" s="84"/>
      <c r="V287" s="84"/>
      <c r="W287" s="1"/>
      <c r="X287" s="1"/>
    </row>
    <row r="288" ht="13.5" customHeight="1">
      <c r="A288" s="1"/>
      <c r="B288" s="1"/>
      <c r="C288" s="84"/>
      <c r="D288" s="84"/>
      <c r="E288" s="84"/>
      <c r="F288" s="84"/>
      <c r="G288" s="84"/>
      <c r="H288" s="84"/>
      <c r="I288" s="84"/>
      <c r="J288" s="84"/>
      <c r="K288" s="84"/>
      <c r="L288" s="84"/>
      <c r="M288" s="84"/>
      <c r="N288" s="84"/>
      <c r="O288" s="84"/>
      <c r="P288" s="84"/>
      <c r="Q288" s="84"/>
      <c r="R288" s="84"/>
      <c r="S288" s="84"/>
      <c r="T288" s="84"/>
      <c r="U288" s="84"/>
      <c r="V288" s="84"/>
      <c r="W288" s="1"/>
      <c r="X288" s="1"/>
    </row>
    <row r="289" ht="13.5" customHeight="1">
      <c r="A289" s="1"/>
      <c r="B289" s="1"/>
      <c r="C289" s="84"/>
      <c r="D289" s="84"/>
      <c r="E289" s="84"/>
      <c r="F289" s="84"/>
      <c r="G289" s="84"/>
      <c r="H289" s="84"/>
      <c r="I289" s="84"/>
      <c r="J289" s="84"/>
      <c r="K289" s="84"/>
      <c r="L289" s="84"/>
      <c r="M289" s="84"/>
      <c r="N289" s="84"/>
      <c r="O289" s="84"/>
      <c r="P289" s="84"/>
      <c r="Q289" s="84"/>
      <c r="R289" s="84"/>
      <c r="S289" s="84"/>
      <c r="T289" s="84"/>
      <c r="U289" s="84"/>
      <c r="V289" s="84"/>
      <c r="W289" s="1"/>
      <c r="X289" s="1"/>
    </row>
    <row r="290" ht="13.5" customHeight="1">
      <c r="A290" s="1"/>
      <c r="B290" s="1"/>
      <c r="C290" s="84"/>
      <c r="D290" s="84"/>
      <c r="E290" s="84"/>
      <c r="F290" s="84"/>
      <c r="G290" s="84"/>
      <c r="H290" s="84"/>
      <c r="I290" s="84"/>
      <c r="J290" s="84"/>
      <c r="K290" s="84"/>
      <c r="L290" s="84"/>
      <c r="M290" s="84"/>
      <c r="N290" s="84"/>
      <c r="O290" s="84"/>
      <c r="P290" s="84"/>
      <c r="Q290" s="84"/>
      <c r="R290" s="84"/>
      <c r="S290" s="84"/>
      <c r="T290" s="84"/>
      <c r="U290" s="84"/>
      <c r="V290" s="84"/>
      <c r="W290" s="1"/>
      <c r="X290" s="1"/>
    </row>
    <row r="291" ht="13.5" customHeight="1">
      <c r="A291" s="1"/>
      <c r="B291" s="1"/>
      <c r="C291" s="84"/>
      <c r="D291" s="84"/>
      <c r="E291" s="84"/>
      <c r="F291" s="84"/>
      <c r="G291" s="84"/>
      <c r="H291" s="84"/>
      <c r="I291" s="84"/>
      <c r="J291" s="84"/>
      <c r="K291" s="84"/>
      <c r="L291" s="84"/>
      <c r="M291" s="84"/>
      <c r="N291" s="84"/>
      <c r="O291" s="84"/>
      <c r="P291" s="84"/>
      <c r="Q291" s="84"/>
      <c r="R291" s="84"/>
      <c r="S291" s="84"/>
      <c r="T291" s="84"/>
      <c r="U291" s="84"/>
      <c r="V291" s="84"/>
      <c r="W291" s="1"/>
      <c r="X291" s="1"/>
    </row>
    <row r="292" ht="13.5" customHeight="1">
      <c r="A292" s="1"/>
      <c r="B292" s="1"/>
      <c r="C292" s="84"/>
      <c r="D292" s="84"/>
      <c r="E292" s="84"/>
      <c r="F292" s="84"/>
      <c r="G292" s="84"/>
      <c r="H292" s="84"/>
      <c r="I292" s="84"/>
      <c r="J292" s="84"/>
      <c r="K292" s="84"/>
      <c r="L292" s="84"/>
      <c r="M292" s="84"/>
      <c r="N292" s="84"/>
      <c r="O292" s="84"/>
      <c r="P292" s="84"/>
      <c r="Q292" s="84"/>
      <c r="R292" s="84"/>
      <c r="S292" s="84"/>
      <c r="T292" s="84"/>
      <c r="U292" s="84"/>
      <c r="V292" s="84"/>
      <c r="W292" s="1"/>
      <c r="X292" s="1"/>
    </row>
    <row r="293" ht="13.5" customHeight="1">
      <c r="A293" s="1"/>
      <c r="B293" s="1"/>
      <c r="C293" s="84"/>
      <c r="D293" s="84"/>
      <c r="E293" s="84"/>
      <c r="F293" s="84"/>
      <c r="G293" s="84"/>
      <c r="H293" s="84"/>
      <c r="I293" s="84"/>
      <c r="J293" s="84"/>
      <c r="K293" s="84"/>
      <c r="L293" s="84"/>
      <c r="M293" s="84"/>
      <c r="N293" s="84"/>
      <c r="O293" s="84"/>
      <c r="P293" s="84"/>
      <c r="Q293" s="84"/>
      <c r="R293" s="84"/>
      <c r="S293" s="84"/>
      <c r="T293" s="84"/>
      <c r="U293" s="84"/>
      <c r="V293" s="84"/>
      <c r="W293" s="1"/>
      <c r="X293" s="1"/>
    </row>
    <row r="294" ht="13.5" customHeight="1">
      <c r="A294" s="1"/>
      <c r="B294" s="1"/>
      <c r="C294" s="84"/>
      <c r="D294" s="84"/>
      <c r="E294" s="84"/>
      <c r="F294" s="84"/>
      <c r="G294" s="84"/>
      <c r="H294" s="84"/>
      <c r="I294" s="84"/>
      <c r="J294" s="84"/>
      <c r="K294" s="84"/>
      <c r="L294" s="84"/>
      <c r="M294" s="84"/>
      <c r="N294" s="84"/>
      <c r="O294" s="84"/>
      <c r="P294" s="84"/>
      <c r="Q294" s="84"/>
      <c r="R294" s="84"/>
      <c r="S294" s="84"/>
      <c r="T294" s="84"/>
      <c r="U294" s="84"/>
      <c r="V294" s="84"/>
      <c r="W294" s="1"/>
      <c r="X294" s="1"/>
    </row>
    <row r="295" ht="13.5" customHeight="1">
      <c r="A295" s="1"/>
      <c r="B295" s="1"/>
      <c r="C295" s="84"/>
      <c r="D295" s="84"/>
      <c r="E295" s="84"/>
      <c r="F295" s="84"/>
      <c r="G295" s="84"/>
      <c r="H295" s="84"/>
      <c r="I295" s="84"/>
      <c r="J295" s="84"/>
      <c r="K295" s="84"/>
      <c r="L295" s="84"/>
      <c r="M295" s="84"/>
      <c r="N295" s="84"/>
      <c r="O295" s="84"/>
      <c r="P295" s="84"/>
      <c r="Q295" s="84"/>
      <c r="R295" s="84"/>
      <c r="S295" s="84"/>
      <c r="T295" s="84"/>
      <c r="U295" s="84"/>
      <c r="V295" s="84"/>
      <c r="W295" s="1"/>
      <c r="X295" s="1"/>
    </row>
    <row r="296" ht="13.5" customHeight="1">
      <c r="A296" s="1"/>
      <c r="B296" s="1"/>
      <c r="C296" s="84"/>
      <c r="D296" s="84"/>
      <c r="E296" s="84"/>
      <c r="F296" s="84"/>
      <c r="G296" s="84"/>
      <c r="H296" s="84"/>
      <c r="I296" s="84"/>
      <c r="J296" s="84"/>
      <c r="K296" s="84"/>
      <c r="L296" s="84"/>
      <c r="M296" s="84"/>
      <c r="N296" s="84"/>
      <c r="O296" s="84"/>
      <c r="P296" s="84"/>
      <c r="Q296" s="84"/>
      <c r="R296" s="84"/>
      <c r="S296" s="84"/>
      <c r="T296" s="84"/>
      <c r="U296" s="84"/>
      <c r="V296" s="84"/>
      <c r="W296" s="1"/>
      <c r="X296" s="1"/>
    </row>
    <row r="297" ht="13.5" customHeight="1">
      <c r="A297" s="1"/>
      <c r="B297" s="1"/>
      <c r="C297" s="84"/>
      <c r="D297" s="84"/>
      <c r="E297" s="84"/>
      <c r="F297" s="84"/>
      <c r="G297" s="84"/>
      <c r="H297" s="84"/>
      <c r="I297" s="84"/>
      <c r="J297" s="84"/>
      <c r="K297" s="84"/>
      <c r="L297" s="84"/>
      <c r="M297" s="84"/>
      <c r="N297" s="84"/>
      <c r="O297" s="84"/>
      <c r="P297" s="84"/>
      <c r="Q297" s="84"/>
      <c r="R297" s="84"/>
      <c r="S297" s="84"/>
      <c r="T297" s="84"/>
      <c r="U297" s="84"/>
      <c r="V297" s="84"/>
      <c r="W297" s="1"/>
      <c r="X297" s="1"/>
    </row>
    <row r="298" ht="13.5" customHeight="1">
      <c r="A298" s="1"/>
      <c r="B298" s="1"/>
      <c r="C298" s="84"/>
      <c r="D298" s="84"/>
      <c r="E298" s="84"/>
      <c r="F298" s="84"/>
      <c r="G298" s="84"/>
      <c r="H298" s="84"/>
      <c r="I298" s="84"/>
      <c r="J298" s="84"/>
      <c r="K298" s="84"/>
      <c r="L298" s="84"/>
      <c r="M298" s="84"/>
      <c r="N298" s="84"/>
      <c r="O298" s="84"/>
      <c r="P298" s="84"/>
      <c r="Q298" s="84"/>
      <c r="R298" s="84"/>
      <c r="S298" s="84"/>
      <c r="T298" s="84"/>
      <c r="U298" s="84"/>
      <c r="V298" s="84"/>
      <c r="W298" s="1"/>
      <c r="X298" s="1"/>
    </row>
    <row r="299" ht="13.5" customHeight="1">
      <c r="A299" s="1"/>
      <c r="B299" s="1"/>
      <c r="C299" s="84"/>
      <c r="D299" s="84"/>
      <c r="E299" s="84"/>
      <c r="F299" s="84"/>
      <c r="G299" s="84"/>
      <c r="H299" s="84"/>
      <c r="I299" s="84"/>
      <c r="J299" s="84"/>
      <c r="K299" s="84"/>
      <c r="L299" s="84"/>
      <c r="M299" s="84"/>
      <c r="N299" s="84"/>
      <c r="O299" s="84"/>
      <c r="P299" s="84"/>
      <c r="Q299" s="84"/>
      <c r="R299" s="84"/>
      <c r="S299" s="84"/>
      <c r="T299" s="84"/>
      <c r="U299" s="84"/>
      <c r="V299" s="84"/>
      <c r="W299" s="1"/>
      <c r="X299" s="1"/>
    </row>
    <row r="300" ht="13.5" customHeight="1">
      <c r="A300" s="1"/>
      <c r="B300" s="1"/>
      <c r="C300" s="84"/>
      <c r="D300" s="84"/>
      <c r="E300" s="84"/>
      <c r="F300" s="84"/>
      <c r="G300" s="84"/>
      <c r="H300" s="84"/>
      <c r="I300" s="84"/>
      <c r="J300" s="84"/>
      <c r="K300" s="84"/>
      <c r="L300" s="84"/>
      <c r="M300" s="84"/>
      <c r="N300" s="84"/>
      <c r="O300" s="84"/>
      <c r="P300" s="84"/>
      <c r="Q300" s="84"/>
      <c r="R300" s="84"/>
      <c r="S300" s="84"/>
      <c r="T300" s="84"/>
      <c r="U300" s="84"/>
      <c r="V300" s="84"/>
      <c r="W300" s="1"/>
      <c r="X300" s="1"/>
    </row>
    <row r="301" ht="13.5" customHeight="1">
      <c r="A301" s="1"/>
      <c r="B301" s="1"/>
      <c r="C301" s="84"/>
      <c r="D301" s="84"/>
      <c r="E301" s="84"/>
      <c r="F301" s="84"/>
      <c r="G301" s="84"/>
      <c r="H301" s="84"/>
      <c r="I301" s="84"/>
      <c r="J301" s="84"/>
      <c r="K301" s="84"/>
      <c r="L301" s="84"/>
      <c r="M301" s="84"/>
      <c r="N301" s="84"/>
      <c r="O301" s="84"/>
      <c r="P301" s="84"/>
      <c r="Q301" s="84"/>
      <c r="R301" s="84"/>
      <c r="S301" s="84"/>
      <c r="T301" s="84"/>
      <c r="U301" s="84"/>
      <c r="V301" s="84"/>
      <c r="W301" s="1"/>
      <c r="X301" s="1"/>
    </row>
    <row r="302" ht="13.5" customHeight="1">
      <c r="A302" s="1"/>
      <c r="B302" s="1"/>
      <c r="C302" s="84"/>
      <c r="D302" s="84"/>
      <c r="E302" s="84"/>
      <c r="F302" s="84"/>
      <c r="G302" s="84"/>
      <c r="H302" s="84"/>
      <c r="I302" s="84"/>
      <c r="J302" s="84"/>
      <c r="K302" s="84"/>
      <c r="L302" s="84"/>
      <c r="M302" s="84"/>
      <c r="N302" s="84"/>
      <c r="O302" s="84"/>
      <c r="P302" s="84"/>
      <c r="Q302" s="84"/>
      <c r="R302" s="84"/>
      <c r="S302" s="84"/>
      <c r="T302" s="84"/>
      <c r="U302" s="84"/>
      <c r="V302" s="84"/>
      <c r="W302" s="1"/>
      <c r="X302" s="1"/>
    </row>
    <row r="303" ht="13.5" customHeight="1">
      <c r="A303" s="1"/>
      <c r="B303" s="1"/>
      <c r="C303" s="84"/>
      <c r="D303" s="84"/>
      <c r="E303" s="84"/>
      <c r="F303" s="84"/>
      <c r="G303" s="84"/>
      <c r="H303" s="84"/>
      <c r="I303" s="84"/>
      <c r="J303" s="84"/>
      <c r="K303" s="84"/>
      <c r="L303" s="84"/>
      <c r="M303" s="84"/>
      <c r="N303" s="84"/>
      <c r="O303" s="84"/>
      <c r="P303" s="84"/>
      <c r="Q303" s="84"/>
      <c r="R303" s="84"/>
      <c r="S303" s="84"/>
      <c r="T303" s="84"/>
      <c r="U303" s="84"/>
      <c r="V303" s="84"/>
      <c r="W303" s="1"/>
      <c r="X303" s="1"/>
    </row>
    <row r="304" ht="13.5" customHeight="1">
      <c r="A304" s="1"/>
      <c r="B304" s="1"/>
      <c r="C304" s="84"/>
      <c r="D304" s="84"/>
      <c r="E304" s="84"/>
      <c r="F304" s="84"/>
      <c r="G304" s="84"/>
      <c r="H304" s="84"/>
      <c r="I304" s="84"/>
      <c r="J304" s="84"/>
      <c r="K304" s="84"/>
      <c r="L304" s="84"/>
      <c r="M304" s="84"/>
      <c r="N304" s="84"/>
      <c r="O304" s="84"/>
      <c r="P304" s="84"/>
      <c r="Q304" s="84"/>
      <c r="R304" s="84"/>
      <c r="S304" s="84"/>
      <c r="T304" s="84"/>
      <c r="U304" s="84"/>
      <c r="V304" s="84"/>
      <c r="W304" s="1"/>
      <c r="X304" s="1"/>
    </row>
    <row r="305" ht="13.5" customHeight="1">
      <c r="A305" s="1"/>
      <c r="B305" s="1"/>
      <c r="C305" s="84"/>
      <c r="D305" s="84"/>
      <c r="E305" s="84"/>
      <c r="F305" s="84"/>
      <c r="G305" s="84"/>
      <c r="H305" s="84"/>
      <c r="I305" s="84"/>
      <c r="J305" s="84"/>
      <c r="K305" s="84"/>
      <c r="L305" s="84"/>
      <c r="M305" s="84"/>
      <c r="N305" s="84"/>
      <c r="O305" s="84"/>
      <c r="P305" s="84"/>
      <c r="Q305" s="84"/>
      <c r="R305" s="84"/>
      <c r="S305" s="84"/>
      <c r="T305" s="84"/>
      <c r="U305" s="84"/>
      <c r="V305" s="84"/>
      <c r="W305" s="1"/>
      <c r="X305" s="1"/>
    </row>
    <row r="306" ht="13.5" customHeight="1">
      <c r="A306" s="1"/>
      <c r="B306" s="1"/>
      <c r="C306" s="84"/>
      <c r="D306" s="84"/>
      <c r="E306" s="84"/>
      <c r="F306" s="84"/>
      <c r="G306" s="84"/>
      <c r="H306" s="84"/>
      <c r="I306" s="84"/>
      <c r="J306" s="84"/>
      <c r="K306" s="84"/>
      <c r="L306" s="84"/>
      <c r="M306" s="84"/>
      <c r="N306" s="84"/>
      <c r="O306" s="84"/>
      <c r="P306" s="84"/>
      <c r="Q306" s="84"/>
      <c r="R306" s="84"/>
      <c r="S306" s="84"/>
      <c r="T306" s="84"/>
      <c r="U306" s="84"/>
      <c r="V306" s="84"/>
      <c r="W306" s="1"/>
      <c r="X306" s="1"/>
    </row>
    <row r="307" ht="13.5" customHeight="1">
      <c r="A307" s="1"/>
      <c r="B307" s="1"/>
      <c r="C307" s="84"/>
      <c r="D307" s="84"/>
      <c r="E307" s="84"/>
      <c r="F307" s="84"/>
      <c r="G307" s="84"/>
      <c r="H307" s="84"/>
      <c r="I307" s="84"/>
      <c r="J307" s="84"/>
      <c r="K307" s="84"/>
      <c r="L307" s="84"/>
      <c r="M307" s="84"/>
      <c r="N307" s="84"/>
      <c r="O307" s="84"/>
      <c r="P307" s="84"/>
      <c r="Q307" s="84"/>
      <c r="R307" s="84"/>
      <c r="S307" s="84"/>
      <c r="T307" s="84"/>
      <c r="U307" s="84"/>
      <c r="V307" s="84"/>
      <c r="W307" s="1"/>
      <c r="X307" s="1"/>
    </row>
    <row r="308" ht="13.5" customHeight="1">
      <c r="A308" s="1"/>
      <c r="B308" s="1"/>
      <c r="C308" s="84"/>
      <c r="D308" s="84"/>
      <c r="E308" s="84"/>
      <c r="F308" s="84"/>
      <c r="G308" s="84"/>
      <c r="H308" s="84"/>
      <c r="I308" s="84"/>
      <c r="J308" s="84"/>
      <c r="K308" s="84"/>
      <c r="L308" s="84"/>
      <c r="M308" s="84"/>
      <c r="N308" s="84"/>
      <c r="O308" s="84"/>
      <c r="P308" s="84"/>
      <c r="Q308" s="84"/>
      <c r="R308" s="84"/>
      <c r="S308" s="84"/>
      <c r="T308" s="84"/>
      <c r="U308" s="84"/>
      <c r="V308" s="84"/>
      <c r="W308" s="1"/>
      <c r="X308" s="1"/>
    </row>
    <row r="309" ht="13.5" customHeight="1">
      <c r="A309" s="1"/>
      <c r="B309" s="1"/>
      <c r="C309" s="84"/>
      <c r="D309" s="84"/>
      <c r="E309" s="84"/>
      <c r="F309" s="84"/>
      <c r="G309" s="84"/>
      <c r="H309" s="84"/>
      <c r="I309" s="84"/>
      <c r="J309" s="84"/>
      <c r="K309" s="84"/>
      <c r="L309" s="84"/>
      <c r="M309" s="84"/>
      <c r="N309" s="84"/>
      <c r="O309" s="84"/>
      <c r="P309" s="84"/>
      <c r="Q309" s="84"/>
      <c r="R309" s="84"/>
      <c r="S309" s="84"/>
      <c r="T309" s="84"/>
      <c r="U309" s="84"/>
      <c r="V309" s="84"/>
      <c r="W309" s="1"/>
      <c r="X309" s="1"/>
    </row>
    <row r="310" ht="13.5" customHeight="1">
      <c r="A310" s="1"/>
      <c r="B310" s="1"/>
      <c r="C310" s="84"/>
      <c r="D310" s="84"/>
      <c r="E310" s="84"/>
      <c r="F310" s="84"/>
      <c r="G310" s="84"/>
      <c r="H310" s="84"/>
      <c r="I310" s="84"/>
      <c r="J310" s="84"/>
      <c r="K310" s="84"/>
      <c r="L310" s="84"/>
      <c r="M310" s="84"/>
      <c r="N310" s="84"/>
      <c r="O310" s="84"/>
      <c r="P310" s="84"/>
      <c r="Q310" s="84"/>
      <c r="R310" s="84"/>
      <c r="S310" s="84"/>
      <c r="T310" s="84"/>
      <c r="U310" s="84"/>
      <c r="V310" s="84"/>
      <c r="W310" s="1"/>
      <c r="X310" s="1"/>
    </row>
    <row r="311" ht="13.5" customHeight="1">
      <c r="A311" s="1"/>
      <c r="B311" s="1"/>
      <c r="C311" s="84"/>
      <c r="D311" s="84"/>
      <c r="E311" s="84"/>
      <c r="F311" s="84"/>
      <c r="G311" s="84"/>
      <c r="H311" s="84"/>
      <c r="I311" s="84"/>
      <c r="J311" s="84"/>
      <c r="K311" s="84"/>
      <c r="L311" s="84"/>
      <c r="M311" s="84"/>
      <c r="N311" s="84"/>
      <c r="O311" s="84"/>
      <c r="P311" s="84"/>
      <c r="Q311" s="84"/>
      <c r="R311" s="84"/>
      <c r="S311" s="84"/>
      <c r="T311" s="84"/>
      <c r="U311" s="84"/>
      <c r="V311" s="84"/>
      <c r="W311" s="1"/>
      <c r="X311" s="1"/>
    </row>
    <row r="312" ht="13.5" customHeight="1">
      <c r="A312" s="1"/>
      <c r="B312" s="1"/>
      <c r="C312" s="84"/>
      <c r="D312" s="84"/>
      <c r="E312" s="84"/>
      <c r="F312" s="84"/>
      <c r="G312" s="84"/>
      <c r="H312" s="84"/>
      <c r="I312" s="84"/>
      <c r="J312" s="84"/>
      <c r="K312" s="84"/>
      <c r="L312" s="84"/>
      <c r="M312" s="84"/>
      <c r="N312" s="84"/>
      <c r="O312" s="84"/>
      <c r="P312" s="84"/>
      <c r="Q312" s="84"/>
      <c r="R312" s="84"/>
      <c r="S312" s="84"/>
      <c r="T312" s="84"/>
      <c r="U312" s="84"/>
      <c r="V312" s="84"/>
      <c r="W312" s="1"/>
      <c r="X312" s="1"/>
    </row>
    <row r="313" ht="13.5" customHeight="1">
      <c r="A313" s="1"/>
      <c r="B313" s="1"/>
      <c r="C313" s="84"/>
      <c r="D313" s="84"/>
      <c r="E313" s="84"/>
      <c r="F313" s="84"/>
      <c r="G313" s="84"/>
      <c r="H313" s="84"/>
      <c r="I313" s="84"/>
      <c r="J313" s="84"/>
      <c r="K313" s="84"/>
      <c r="L313" s="84"/>
      <c r="M313" s="84"/>
      <c r="N313" s="84"/>
      <c r="O313" s="84"/>
      <c r="P313" s="84"/>
      <c r="Q313" s="84"/>
      <c r="R313" s="84"/>
      <c r="S313" s="84"/>
      <c r="T313" s="84"/>
      <c r="U313" s="84"/>
      <c r="V313" s="84"/>
      <c r="W313" s="1"/>
      <c r="X313" s="1"/>
    </row>
    <row r="314" ht="13.5" customHeight="1">
      <c r="A314" s="1"/>
      <c r="B314" s="1"/>
      <c r="C314" s="84"/>
      <c r="D314" s="84"/>
      <c r="E314" s="84"/>
      <c r="F314" s="84"/>
      <c r="G314" s="84"/>
      <c r="H314" s="84"/>
      <c r="I314" s="84"/>
      <c r="J314" s="84"/>
      <c r="K314" s="84"/>
      <c r="L314" s="84"/>
      <c r="M314" s="84"/>
      <c r="N314" s="84"/>
      <c r="O314" s="84"/>
      <c r="P314" s="84"/>
      <c r="Q314" s="84"/>
      <c r="R314" s="84"/>
      <c r="S314" s="84"/>
      <c r="T314" s="84"/>
      <c r="U314" s="84"/>
      <c r="V314" s="84"/>
      <c r="W314" s="1"/>
      <c r="X314" s="1"/>
    </row>
    <row r="315" ht="13.5" customHeight="1">
      <c r="A315" s="1"/>
      <c r="B315" s="1"/>
      <c r="C315" s="84"/>
      <c r="D315" s="84"/>
      <c r="E315" s="84"/>
      <c r="F315" s="84"/>
      <c r="G315" s="84"/>
      <c r="H315" s="84"/>
      <c r="I315" s="84"/>
      <c r="J315" s="84"/>
      <c r="K315" s="84"/>
      <c r="L315" s="84"/>
      <c r="M315" s="84"/>
      <c r="N315" s="84"/>
      <c r="O315" s="84"/>
      <c r="P315" s="84"/>
      <c r="Q315" s="84"/>
      <c r="R315" s="84"/>
      <c r="S315" s="84"/>
      <c r="T315" s="84"/>
      <c r="U315" s="84"/>
      <c r="V315" s="84"/>
      <c r="W315" s="1"/>
      <c r="X315" s="1"/>
    </row>
    <row r="316" ht="13.5" customHeight="1">
      <c r="A316" s="1"/>
      <c r="B316" s="1"/>
      <c r="C316" s="84"/>
      <c r="D316" s="84"/>
      <c r="E316" s="84"/>
      <c r="F316" s="84"/>
      <c r="G316" s="84"/>
      <c r="H316" s="84"/>
      <c r="I316" s="84"/>
      <c r="J316" s="84"/>
      <c r="K316" s="84"/>
      <c r="L316" s="84"/>
      <c r="M316" s="84"/>
      <c r="N316" s="84"/>
      <c r="O316" s="84"/>
      <c r="P316" s="84"/>
      <c r="Q316" s="84"/>
      <c r="R316" s="84"/>
      <c r="S316" s="84"/>
      <c r="T316" s="84"/>
      <c r="U316" s="84"/>
      <c r="V316" s="84"/>
      <c r="W316" s="1"/>
      <c r="X316" s="1"/>
    </row>
    <row r="317" ht="13.5" customHeight="1">
      <c r="A317" s="1"/>
      <c r="B317" s="1"/>
      <c r="C317" s="84"/>
      <c r="D317" s="84"/>
      <c r="E317" s="84"/>
      <c r="F317" s="84"/>
      <c r="G317" s="84"/>
      <c r="H317" s="84"/>
      <c r="I317" s="84"/>
      <c r="J317" s="84"/>
      <c r="K317" s="84"/>
      <c r="L317" s="84"/>
      <c r="M317" s="84"/>
      <c r="N317" s="84"/>
      <c r="O317" s="84"/>
      <c r="P317" s="84"/>
      <c r="Q317" s="84"/>
      <c r="R317" s="84"/>
      <c r="S317" s="84"/>
      <c r="T317" s="84"/>
      <c r="U317" s="84"/>
      <c r="V317" s="84"/>
      <c r="W317" s="1"/>
      <c r="X317" s="1"/>
    </row>
    <row r="318" ht="13.5" customHeight="1">
      <c r="A318" s="1"/>
      <c r="B318" s="1"/>
      <c r="C318" s="84"/>
      <c r="D318" s="84"/>
      <c r="E318" s="84"/>
      <c r="F318" s="84"/>
      <c r="G318" s="84"/>
      <c r="H318" s="84"/>
      <c r="I318" s="84"/>
      <c r="J318" s="84"/>
      <c r="K318" s="84"/>
      <c r="L318" s="84"/>
      <c r="M318" s="84"/>
      <c r="N318" s="84"/>
      <c r="O318" s="84"/>
      <c r="P318" s="84"/>
      <c r="Q318" s="84"/>
      <c r="R318" s="84"/>
      <c r="S318" s="84"/>
      <c r="T318" s="84"/>
      <c r="U318" s="84"/>
      <c r="V318" s="84"/>
      <c r="W318" s="1"/>
      <c r="X318" s="1"/>
    </row>
    <row r="319" ht="13.5" customHeight="1">
      <c r="A319" s="1"/>
      <c r="B319" s="1"/>
      <c r="C319" s="84"/>
      <c r="D319" s="84"/>
      <c r="E319" s="84"/>
      <c r="F319" s="84"/>
      <c r="G319" s="84"/>
      <c r="H319" s="84"/>
      <c r="I319" s="84"/>
      <c r="J319" s="84"/>
      <c r="K319" s="84"/>
      <c r="L319" s="84"/>
      <c r="M319" s="84"/>
      <c r="N319" s="84"/>
      <c r="O319" s="84"/>
      <c r="P319" s="84"/>
      <c r="Q319" s="84"/>
      <c r="R319" s="84"/>
      <c r="S319" s="84"/>
      <c r="T319" s="84"/>
      <c r="U319" s="84"/>
      <c r="V319" s="84"/>
      <c r="W319" s="1"/>
      <c r="X319" s="1"/>
    </row>
    <row r="320" ht="13.5" customHeight="1">
      <c r="A320" s="1"/>
      <c r="B320" s="1"/>
      <c r="C320" s="84"/>
      <c r="D320" s="84"/>
      <c r="E320" s="84"/>
      <c r="F320" s="84"/>
      <c r="G320" s="84"/>
      <c r="H320" s="84"/>
      <c r="I320" s="84"/>
      <c r="J320" s="84"/>
      <c r="K320" s="84"/>
      <c r="L320" s="84"/>
      <c r="M320" s="84"/>
      <c r="N320" s="84"/>
      <c r="O320" s="84"/>
      <c r="P320" s="84"/>
      <c r="Q320" s="84"/>
      <c r="R320" s="84"/>
      <c r="S320" s="84"/>
      <c r="T320" s="84"/>
      <c r="U320" s="84"/>
      <c r="V320" s="84"/>
      <c r="W320" s="1"/>
      <c r="X320" s="1"/>
    </row>
    <row r="321" ht="13.5" customHeight="1">
      <c r="A321" s="1"/>
      <c r="B321" s="1"/>
      <c r="C321" s="84"/>
      <c r="D321" s="84"/>
      <c r="E321" s="84"/>
      <c r="F321" s="84"/>
      <c r="G321" s="84"/>
      <c r="H321" s="84"/>
      <c r="I321" s="84"/>
      <c r="J321" s="84"/>
      <c r="K321" s="84"/>
      <c r="L321" s="84"/>
      <c r="M321" s="84"/>
      <c r="N321" s="84"/>
      <c r="O321" s="84"/>
      <c r="P321" s="84"/>
      <c r="Q321" s="84"/>
      <c r="R321" s="84"/>
      <c r="S321" s="84"/>
      <c r="T321" s="84"/>
      <c r="U321" s="84"/>
      <c r="V321" s="84"/>
      <c r="W321" s="1"/>
      <c r="X321" s="1"/>
    </row>
    <row r="322" ht="13.5" customHeight="1">
      <c r="A322" s="1"/>
      <c r="B322" s="1"/>
      <c r="C322" s="84"/>
      <c r="D322" s="84"/>
      <c r="E322" s="84"/>
      <c r="F322" s="84"/>
      <c r="G322" s="84"/>
      <c r="H322" s="84"/>
      <c r="I322" s="84"/>
      <c r="J322" s="84"/>
      <c r="K322" s="84"/>
      <c r="L322" s="84"/>
      <c r="M322" s="84"/>
      <c r="N322" s="84"/>
      <c r="O322" s="84"/>
      <c r="P322" s="84"/>
      <c r="Q322" s="84"/>
      <c r="R322" s="84"/>
      <c r="S322" s="84"/>
      <c r="T322" s="84"/>
      <c r="U322" s="84"/>
      <c r="V322" s="84"/>
      <c r="W322" s="1"/>
      <c r="X322" s="1"/>
    </row>
    <row r="323" ht="13.5" customHeight="1">
      <c r="A323" s="1"/>
      <c r="B323" s="1"/>
      <c r="C323" s="84"/>
      <c r="D323" s="84"/>
      <c r="E323" s="84"/>
      <c r="F323" s="84"/>
      <c r="G323" s="84"/>
      <c r="H323" s="84"/>
      <c r="I323" s="84"/>
      <c r="J323" s="84"/>
      <c r="K323" s="84"/>
      <c r="L323" s="84"/>
      <c r="M323" s="84"/>
      <c r="N323" s="84"/>
      <c r="O323" s="84"/>
      <c r="P323" s="84"/>
      <c r="Q323" s="84"/>
      <c r="R323" s="84"/>
      <c r="S323" s="84"/>
      <c r="T323" s="84"/>
      <c r="U323" s="84"/>
      <c r="V323" s="84"/>
      <c r="W323" s="1"/>
      <c r="X323" s="1"/>
    </row>
    <row r="324" ht="13.5" customHeight="1">
      <c r="A324" s="1"/>
      <c r="B324" s="1"/>
      <c r="C324" s="84"/>
      <c r="D324" s="84"/>
      <c r="E324" s="84"/>
      <c r="F324" s="84"/>
      <c r="G324" s="84"/>
      <c r="H324" s="84"/>
      <c r="I324" s="84"/>
      <c r="J324" s="84"/>
      <c r="K324" s="84"/>
      <c r="L324" s="84"/>
      <c r="M324" s="84"/>
      <c r="N324" s="84"/>
      <c r="O324" s="84"/>
      <c r="P324" s="84"/>
      <c r="Q324" s="84"/>
      <c r="R324" s="84"/>
      <c r="S324" s="84"/>
      <c r="T324" s="84"/>
      <c r="U324" s="84"/>
      <c r="V324" s="84"/>
      <c r="W324" s="1"/>
      <c r="X324" s="1"/>
    </row>
    <row r="325" ht="13.5" customHeight="1">
      <c r="A325" s="1"/>
      <c r="B325" s="1"/>
      <c r="C325" s="84"/>
      <c r="D325" s="84"/>
      <c r="E325" s="84"/>
      <c r="F325" s="84"/>
      <c r="G325" s="84"/>
      <c r="H325" s="84"/>
      <c r="I325" s="84"/>
      <c r="J325" s="84"/>
      <c r="K325" s="84"/>
      <c r="L325" s="84"/>
      <c r="M325" s="84"/>
      <c r="N325" s="84"/>
      <c r="O325" s="84"/>
      <c r="P325" s="84"/>
      <c r="Q325" s="84"/>
      <c r="R325" s="84"/>
      <c r="S325" s="84"/>
      <c r="T325" s="84"/>
      <c r="U325" s="84"/>
      <c r="V325" s="84"/>
      <c r="W325" s="1"/>
      <c r="X325" s="1"/>
    </row>
    <row r="326" ht="13.5" customHeight="1">
      <c r="A326" s="1"/>
      <c r="B326" s="1"/>
      <c r="C326" s="84"/>
      <c r="D326" s="84"/>
      <c r="E326" s="84"/>
      <c r="F326" s="84"/>
      <c r="G326" s="84"/>
      <c r="H326" s="84"/>
      <c r="I326" s="84"/>
      <c r="J326" s="84"/>
      <c r="K326" s="84"/>
      <c r="L326" s="84"/>
      <c r="M326" s="84"/>
      <c r="N326" s="84"/>
      <c r="O326" s="84"/>
      <c r="P326" s="84"/>
      <c r="Q326" s="84"/>
      <c r="R326" s="84"/>
      <c r="S326" s="84"/>
      <c r="T326" s="84"/>
      <c r="U326" s="84"/>
      <c r="V326" s="84"/>
      <c r="W326" s="1"/>
      <c r="X326" s="1"/>
    </row>
    <row r="327" ht="13.5" customHeight="1">
      <c r="A327" s="1"/>
      <c r="B327" s="1"/>
      <c r="C327" s="84"/>
      <c r="D327" s="84"/>
      <c r="E327" s="84"/>
      <c r="F327" s="84"/>
      <c r="G327" s="84"/>
      <c r="H327" s="84"/>
      <c r="I327" s="84"/>
      <c r="J327" s="84"/>
      <c r="K327" s="84"/>
      <c r="L327" s="84"/>
      <c r="M327" s="84"/>
      <c r="N327" s="84"/>
      <c r="O327" s="84"/>
      <c r="P327" s="84"/>
      <c r="Q327" s="84"/>
      <c r="R327" s="84"/>
      <c r="S327" s="84"/>
      <c r="T327" s="84"/>
      <c r="U327" s="84"/>
      <c r="V327" s="84"/>
      <c r="W327" s="1"/>
      <c r="X327" s="1"/>
    </row>
    <row r="328" ht="13.5" customHeight="1">
      <c r="A328" s="1"/>
      <c r="B328" s="1"/>
      <c r="C328" s="84"/>
      <c r="D328" s="84"/>
      <c r="E328" s="84"/>
      <c r="F328" s="84"/>
      <c r="G328" s="84"/>
      <c r="H328" s="84"/>
      <c r="I328" s="84"/>
      <c r="J328" s="84"/>
      <c r="K328" s="84"/>
      <c r="L328" s="84"/>
      <c r="M328" s="84"/>
      <c r="N328" s="84"/>
      <c r="O328" s="84"/>
      <c r="P328" s="84"/>
      <c r="Q328" s="84"/>
      <c r="R328" s="84"/>
      <c r="S328" s="84"/>
      <c r="T328" s="84"/>
      <c r="U328" s="84"/>
      <c r="V328" s="84"/>
      <c r="W328" s="1"/>
      <c r="X328" s="1"/>
    </row>
    <row r="329" ht="13.5" customHeight="1">
      <c r="A329" s="1"/>
      <c r="B329" s="1"/>
      <c r="C329" s="84"/>
      <c r="D329" s="84"/>
      <c r="E329" s="84"/>
      <c r="F329" s="84"/>
      <c r="G329" s="84"/>
      <c r="H329" s="84"/>
      <c r="I329" s="84"/>
      <c r="J329" s="84"/>
      <c r="K329" s="84"/>
      <c r="L329" s="84"/>
      <c r="M329" s="84"/>
      <c r="N329" s="84"/>
      <c r="O329" s="84"/>
      <c r="P329" s="84"/>
      <c r="Q329" s="84"/>
      <c r="R329" s="84"/>
      <c r="S329" s="84"/>
      <c r="T329" s="84"/>
      <c r="U329" s="84"/>
      <c r="V329" s="84"/>
      <c r="W329" s="1"/>
      <c r="X329" s="1"/>
    </row>
    <row r="330" ht="13.5" customHeight="1">
      <c r="A330" s="1"/>
      <c r="B330" s="1"/>
      <c r="C330" s="84"/>
      <c r="D330" s="84"/>
      <c r="E330" s="84"/>
      <c r="F330" s="84"/>
      <c r="G330" s="84"/>
      <c r="H330" s="84"/>
      <c r="I330" s="84"/>
      <c r="J330" s="84"/>
      <c r="K330" s="84"/>
      <c r="L330" s="84"/>
      <c r="M330" s="84"/>
      <c r="N330" s="84"/>
      <c r="O330" s="84"/>
      <c r="P330" s="84"/>
      <c r="Q330" s="84"/>
      <c r="R330" s="84"/>
      <c r="S330" s="84"/>
      <c r="T330" s="84"/>
      <c r="U330" s="84"/>
      <c r="V330" s="84"/>
      <c r="W330" s="1"/>
      <c r="X330" s="1"/>
    </row>
    <row r="331" ht="13.5" customHeight="1">
      <c r="A331" s="1"/>
      <c r="B331" s="1"/>
      <c r="C331" s="84"/>
      <c r="D331" s="84"/>
      <c r="E331" s="84"/>
      <c r="F331" s="84"/>
      <c r="G331" s="84"/>
      <c r="H331" s="84"/>
      <c r="I331" s="84"/>
      <c r="J331" s="84"/>
      <c r="K331" s="84"/>
      <c r="L331" s="84"/>
      <c r="M331" s="84"/>
      <c r="N331" s="84"/>
      <c r="O331" s="84"/>
      <c r="P331" s="84"/>
      <c r="Q331" s="84"/>
      <c r="R331" s="84"/>
      <c r="S331" s="84"/>
      <c r="T331" s="84"/>
      <c r="U331" s="84"/>
      <c r="V331" s="84"/>
      <c r="W331" s="1"/>
      <c r="X331" s="1"/>
    </row>
    <row r="332" ht="13.5" customHeight="1">
      <c r="A332" s="1"/>
      <c r="B332" s="1"/>
      <c r="C332" s="84"/>
      <c r="D332" s="84"/>
      <c r="E332" s="84"/>
      <c r="F332" s="84"/>
      <c r="G332" s="84"/>
      <c r="H332" s="84"/>
      <c r="I332" s="84"/>
      <c r="J332" s="84"/>
      <c r="K332" s="84"/>
      <c r="L332" s="84"/>
      <c r="M332" s="84"/>
      <c r="N332" s="84"/>
      <c r="O332" s="84"/>
      <c r="P332" s="84"/>
      <c r="Q332" s="84"/>
      <c r="R332" s="84"/>
      <c r="S332" s="84"/>
      <c r="T332" s="84"/>
      <c r="U332" s="84"/>
      <c r="V332" s="84"/>
      <c r="W332" s="1"/>
      <c r="X332" s="1"/>
    </row>
    <row r="333" ht="13.5" customHeight="1">
      <c r="A333" s="1"/>
      <c r="B333" s="1"/>
      <c r="C333" s="84"/>
      <c r="D333" s="84"/>
      <c r="E333" s="84"/>
      <c r="F333" s="84"/>
      <c r="G333" s="84"/>
      <c r="H333" s="84"/>
      <c r="I333" s="84"/>
      <c r="J333" s="84"/>
      <c r="K333" s="84"/>
      <c r="L333" s="84"/>
      <c r="M333" s="84"/>
      <c r="N333" s="84"/>
      <c r="O333" s="84"/>
      <c r="P333" s="84"/>
      <c r="Q333" s="84"/>
      <c r="R333" s="84"/>
      <c r="S333" s="84"/>
      <c r="T333" s="84"/>
      <c r="U333" s="84"/>
      <c r="V333" s="84"/>
      <c r="W333" s="1"/>
      <c r="X333" s="1"/>
    </row>
    <row r="334" ht="13.5" customHeight="1">
      <c r="A334" s="1"/>
      <c r="B334" s="1"/>
      <c r="C334" s="84"/>
      <c r="D334" s="84"/>
      <c r="E334" s="84"/>
      <c r="F334" s="84"/>
      <c r="G334" s="84"/>
      <c r="H334" s="84"/>
      <c r="I334" s="84"/>
      <c r="J334" s="84"/>
      <c r="K334" s="84"/>
      <c r="L334" s="84"/>
      <c r="M334" s="84"/>
      <c r="N334" s="84"/>
      <c r="O334" s="84"/>
      <c r="P334" s="84"/>
      <c r="Q334" s="84"/>
      <c r="R334" s="84"/>
      <c r="S334" s="84"/>
      <c r="T334" s="84"/>
      <c r="U334" s="84"/>
      <c r="V334" s="84"/>
      <c r="W334" s="1"/>
      <c r="X334" s="1"/>
    </row>
    <row r="335" ht="13.5" customHeight="1">
      <c r="A335" s="1"/>
      <c r="B335" s="1"/>
      <c r="C335" s="84"/>
      <c r="D335" s="84"/>
      <c r="E335" s="84"/>
      <c r="F335" s="84"/>
      <c r="G335" s="84"/>
      <c r="H335" s="84"/>
      <c r="I335" s="84"/>
      <c r="J335" s="84"/>
      <c r="K335" s="84"/>
      <c r="L335" s="84"/>
      <c r="M335" s="84"/>
      <c r="N335" s="84"/>
      <c r="O335" s="84"/>
      <c r="P335" s="84"/>
      <c r="Q335" s="84"/>
      <c r="R335" s="84"/>
      <c r="S335" s="84"/>
      <c r="T335" s="84"/>
      <c r="U335" s="84"/>
      <c r="V335" s="84"/>
      <c r="W335" s="1"/>
      <c r="X335" s="1"/>
    </row>
    <row r="336" ht="13.5" customHeight="1">
      <c r="A336" s="1"/>
      <c r="B336" s="1"/>
      <c r="C336" s="84"/>
      <c r="D336" s="84"/>
      <c r="E336" s="84"/>
      <c r="F336" s="84"/>
      <c r="G336" s="84"/>
      <c r="H336" s="84"/>
      <c r="I336" s="84"/>
      <c r="J336" s="84"/>
      <c r="K336" s="84"/>
      <c r="L336" s="84"/>
      <c r="M336" s="84"/>
      <c r="N336" s="84"/>
      <c r="O336" s="84"/>
      <c r="P336" s="84"/>
      <c r="Q336" s="84"/>
      <c r="R336" s="84"/>
      <c r="S336" s="84"/>
      <c r="T336" s="84"/>
      <c r="U336" s="84"/>
      <c r="V336" s="84"/>
      <c r="W336" s="1"/>
      <c r="X336" s="1"/>
    </row>
    <row r="337" ht="13.5" customHeight="1">
      <c r="A337" s="1"/>
      <c r="B337" s="1"/>
      <c r="C337" s="84"/>
      <c r="D337" s="84"/>
      <c r="E337" s="84"/>
      <c r="F337" s="84"/>
      <c r="G337" s="84"/>
      <c r="H337" s="84"/>
      <c r="I337" s="84"/>
      <c r="J337" s="84"/>
      <c r="K337" s="84"/>
      <c r="L337" s="84"/>
      <c r="M337" s="84"/>
      <c r="N337" s="84"/>
      <c r="O337" s="84"/>
      <c r="P337" s="84"/>
      <c r="Q337" s="84"/>
      <c r="R337" s="84"/>
      <c r="S337" s="84"/>
      <c r="T337" s="84"/>
      <c r="U337" s="84"/>
      <c r="V337" s="84"/>
      <c r="W337" s="1"/>
      <c r="X337" s="1"/>
    </row>
    <row r="338" ht="13.5" customHeight="1">
      <c r="A338" s="1"/>
      <c r="B338" s="1"/>
      <c r="C338" s="84"/>
      <c r="D338" s="84"/>
      <c r="E338" s="84"/>
      <c r="F338" s="84"/>
      <c r="G338" s="84"/>
      <c r="H338" s="84"/>
      <c r="I338" s="84"/>
      <c r="J338" s="84"/>
      <c r="K338" s="84"/>
      <c r="L338" s="84"/>
      <c r="M338" s="84"/>
      <c r="N338" s="84"/>
      <c r="O338" s="84"/>
      <c r="P338" s="84"/>
      <c r="Q338" s="84"/>
      <c r="R338" s="84"/>
      <c r="S338" s="84"/>
      <c r="T338" s="84"/>
      <c r="U338" s="84"/>
      <c r="V338" s="84"/>
      <c r="W338" s="1"/>
      <c r="X338" s="1"/>
    </row>
    <row r="339" ht="13.5" customHeight="1">
      <c r="A339" s="1"/>
      <c r="B339" s="1"/>
      <c r="C339" s="84"/>
      <c r="D339" s="84"/>
      <c r="E339" s="84"/>
      <c r="F339" s="84"/>
      <c r="G339" s="84"/>
      <c r="H339" s="84"/>
      <c r="I339" s="84"/>
      <c r="J339" s="84"/>
      <c r="K339" s="84"/>
      <c r="L339" s="84"/>
      <c r="M339" s="84"/>
      <c r="N339" s="84"/>
      <c r="O339" s="84"/>
      <c r="P339" s="84"/>
      <c r="Q339" s="84"/>
      <c r="R339" s="84"/>
      <c r="S339" s="84"/>
      <c r="T339" s="84"/>
      <c r="U339" s="84"/>
      <c r="V339" s="84"/>
      <c r="W339" s="1"/>
      <c r="X339" s="1"/>
    </row>
    <row r="340" ht="13.5" customHeight="1">
      <c r="A340" s="1"/>
      <c r="B340" s="1"/>
      <c r="C340" s="84"/>
      <c r="D340" s="84"/>
      <c r="E340" s="84"/>
      <c r="F340" s="84"/>
      <c r="G340" s="84"/>
      <c r="H340" s="84"/>
      <c r="I340" s="84"/>
      <c r="J340" s="84"/>
      <c r="K340" s="84"/>
      <c r="L340" s="84"/>
      <c r="M340" s="84"/>
      <c r="N340" s="84"/>
      <c r="O340" s="84"/>
      <c r="P340" s="84"/>
      <c r="Q340" s="84"/>
      <c r="R340" s="84"/>
      <c r="S340" s="84"/>
      <c r="T340" s="84"/>
      <c r="U340" s="84"/>
      <c r="V340" s="84"/>
      <c r="W340" s="1"/>
      <c r="X340" s="1"/>
    </row>
    <row r="341" ht="13.5" customHeight="1">
      <c r="A341" s="1"/>
      <c r="B341" s="1"/>
      <c r="C341" s="84"/>
      <c r="D341" s="84"/>
      <c r="E341" s="84"/>
      <c r="F341" s="84"/>
      <c r="G341" s="84"/>
      <c r="H341" s="84"/>
      <c r="I341" s="84"/>
      <c r="J341" s="84"/>
      <c r="K341" s="84"/>
      <c r="L341" s="84"/>
      <c r="M341" s="84"/>
      <c r="N341" s="84"/>
      <c r="O341" s="84"/>
      <c r="P341" s="84"/>
      <c r="Q341" s="84"/>
      <c r="R341" s="84"/>
      <c r="S341" s="84"/>
      <c r="T341" s="84"/>
      <c r="U341" s="84"/>
      <c r="V341" s="84"/>
      <c r="W341" s="1"/>
      <c r="X341" s="1"/>
    </row>
    <row r="342" ht="13.5" customHeight="1">
      <c r="A342" s="1"/>
      <c r="B342" s="1"/>
      <c r="C342" s="84"/>
      <c r="D342" s="84"/>
      <c r="E342" s="84"/>
      <c r="F342" s="84"/>
      <c r="G342" s="84"/>
      <c r="H342" s="84"/>
      <c r="I342" s="84"/>
      <c r="J342" s="84"/>
      <c r="K342" s="84"/>
      <c r="L342" s="84"/>
      <c r="M342" s="84"/>
      <c r="N342" s="84"/>
      <c r="O342" s="84"/>
      <c r="P342" s="84"/>
      <c r="Q342" s="84"/>
      <c r="R342" s="84"/>
      <c r="S342" s="84"/>
      <c r="T342" s="84"/>
      <c r="U342" s="84"/>
      <c r="V342" s="84"/>
      <c r="W342" s="1"/>
      <c r="X342" s="1"/>
    </row>
    <row r="343" ht="13.5" customHeight="1">
      <c r="A343" s="1"/>
      <c r="B343" s="1"/>
      <c r="C343" s="84"/>
      <c r="D343" s="84"/>
      <c r="E343" s="84"/>
      <c r="F343" s="84"/>
      <c r="G343" s="84"/>
      <c r="H343" s="84"/>
      <c r="I343" s="84"/>
      <c r="J343" s="84"/>
      <c r="K343" s="84"/>
      <c r="L343" s="84"/>
      <c r="M343" s="84"/>
      <c r="N343" s="84"/>
      <c r="O343" s="84"/>
      <c r="P343" s="84"/>
      <c r="Q343" s="84"/>
      <c r="R343" s="84"/>
      <c r="S343" s="84"/>
      <c r="T343" s="84"/>
      <c r="U343" s="84"/>
      <c r="V343" s="84"/>
      <c r="W343" s="1"/>
      <c r="X343" s="1"/>
    </row>
    <row r="344" ht="13.5" customHeight="1">
      <c r="A344" s="1"/>
      <c r="B344" s="1"/>
      <c r="C344" s="84"/>
      <c r="D344" s="84"/>
      <c r="E344" s="84"/>
      <c r="F344" s="84"/>
      <c r="G344" s="84"/>
      <c r="H344" s="84"/>
      <c r="I344" s="84"/>
      <c r="J344" s="84"/>
      <c r="K344" s="84"/>
      <c r="L344" s="84"/>
      <c r="M344" s="84"/>
      <c r="N344" s="84"/>
      <c r="O344" s="84"/>
      <c r="P344" s="84"/>
      <c r="Q344" s="84"/>
      <c r="R344" s="84"/>
      <c r="S344" s="84"/>
      <c r="T344" s="84"/>
      <c r="U344" s="84"/>
      <c r="V344" s="84"/>
      <c r="W344" s="1"/>
      <c r="X344" s="1"/>
    </row>
    <row r="345" ht="13.5" customHeight="1">
      <c r="A345" s="1"/>
      <c r="B345" s="1"/>
      <c r="C345" s="84"/>
      <c r="D345" s="84"/>
      <c r="E345" s="84"/>
      <c r="F345" s="84"/>
      <c r="G345" s="84"/>
      <c r="H345" s="84"/>
      <c r="I345" s="84"/>
      <c r="J345" s="84"/>
      <c r="K345" s="84"/>
      <c r="L345" s="84"/>
      <c r="M345" s="84"/>
      <c r="N345" s="84"/>
      <c r="O345" s="84"/>
      <c r="P345" s="84"/>
      <c r="Q345" s="84"/>
      <c r="R345" s="84"/>
      <c r="S345" s="84"/>
      <c r="T345" s="84"/>
      <c r="U345" s="84"/>
      <c r="V345" s="84"/>
      <c r="W345" s="1"/>
      <c r="X345" s="1"/>
    </row>
    <row r="346" ht="13.5" customHeight="1">
      <c r="A346" s="1"/>
      <c r="B346" s="1"/>
      <c r="C346" s="84"/>
      <c r="D346" s="84"/>
      <c r="E346" s="84"/>
      <c r="F346" s="84"/>
      <c r="G346" s="84"/>
      <c r="H346" s="84"/>
      <c r="I346" s="84"/>
      <c r="J346" s="84"/>
      <c r="K346" s="84"/>
      <c r="L346" s="84"/>
      <c r="M346" s="84"/>
      <c r="N346" s="84"/>
      <c r="O346" s="84"/>
      <c r="P346" s="84"/>
      <c r="Q346" s="84"/>
      <c r="R346" s="84"/>
      <c r="S346" s="84"/>
      <c r="T346" s="84"/>
      <c r="U346" s="84"/>
      <c r="V346" s="84"/>
      <c r="W346" s="1"/>
      <c r="X346" s="1"/>
    </row>
    <row r="347" ht="13.5" customHeight="1">
      <c r="A347" s="1"/>
      <c r="B347" s="1"/>
      <c r="C347" s="84"/>
      <c r="D347" s="84"/>
      <c r="E347" s="84"/>
      <c r="F347" s="84"/>
      <c r="G347" s="84"/>
      <c r="H347" s="84"/>
      <c r="I347" s="84"/>
      <c r="J347" s="84"/>
      <c r="K347" s="84"/>
      <c r="L347" s="84"/>
      <c r="M347" s="84"/>
      <c r="N347" s="84"/>
      <c r="O347" s="84"/>
      <c r="P347" s="84"/>
      <c r="Q347" s="84"/>
      <c r="R347" s="84"/>
      <c r="S347" s="84"/>
      <c r="T347" s="84"/>
      <c r="U347" s="84"/>
      <c r="V347" s="84"/>
      <c r="W347" s="1"/>
      <c r="X347" s="1"/>
    </row>
    <row r="348" ht="13.5" customHeight="1">
      <c r="A348" s="1"/>
      <c r="B348" s="1"/>
      <c r="C348" s="84"/>
      <c r="D348" s="84"/>
      <c r="E348" s="84"/>
      <c r="F348" s="84"/>
      <c r="G348" s="84"/>
      <c r="H348" s="84"/>
      <c r="I348" s="84"/>
      <c r="J348" s="84"/>
      <c r="K348" s="84"/>
      <c r="L348" s="84"/>
      <c r="M348" s="84"/>
      <c r="N348" s="84"/>
      <c r="O348" s="84"/>
      <c r="P348" s="84"/>
      <c r="Q348" s="84"/>
      <c r="R348" s="84"/>
      <c r="S348" s="84"/>
      <c r="T348" s="84"/>
      <c r="U348" s="84"/>
      <c r="V348" s="84"/>
      <c r="W348" s="1"/>
      <c r="X348" s="1"/>
    </row>
    <row r="349" ht="13.5" customHeight="1">
      <c r="A349" s="1"/>
      <c r="B349" s="1"/>
      <c r="C349" s="84"/>
      <c r="D349" s="84"/>
      <c r="E349" s="84"/>
      <c r="F349" s="84"/>
      <c r="G349" s="84"/>
      <c r="H349" s="84"/>
      <c r="I349" s="84"/>
      <c r="J349" s="84"/>
      <c r="K349" s="84"/>
      <c r="L349" s="84"/>
      <c r="M349" s="84"/>
      <c r="N349" s="84"/>
      <c r="O349" s="84"/>
      <c r="P349" s="84"/>
      <c r="Q349" s="84"/>
      <c r="R349" s="84"/>
      <c r="S349" s="84"/>
      <c r="T349" s="84"/>
      <c r="U349" s="84"/>
      <c r="V349" s="84"/>
      <c r="W349" s="1"/>
      <c r="X349" s="1"/>
    </row>
    <row r="350" ht="13.5" customHeight="1">
      <c r="A350" s="1"/>
      <c r="B350" s="1"/>
      <c r="C350" s="84"/>
      <c r="D350" s="84"/>
      <c r="E350" s="84"/>
      <c r="F350" s="84"/>
      <c r="G350" s="84"/>
      <c r="H350" s="84"/>
      <c r="I350" s="84"/>
      <c r="J350" s="84"/>
      <c r="K350" s="84"/>
      <c r="L350" s="84"/>
      <c r="M350" s="84"/>
      <c r="N350" s="84"/>
      <c r="O350" s="84"/>
      <c r="P350" s="84"/>
      <c r="Q350" s="84"/>
      <c r="R350" s="84"/>
      <c r="S350" s="84"/>
      <c r="T350" s="84"/>
      <c r="U350" s="84"/>
      <c r="V350" s="84"/>
      <c r="W350" s="1"/>
      <c r="X350" s="1"/>
    </row>
    <row r="351" ht="13.5" customHeight="1">
      <c r="A351" s="1"/>
      <c r="B351" s="1"/>
      <c r="C351" s="84"/>
      <c r="D351" s="84"/>
      <c r="E351" s="84"/>
      <c r="F351" s="84"/>
      <c r="G351" s="84"/>
      <c r="H351" s="84"/>
      <c r="I351" s="84"/>
      <c r="J351" s="84"/>
      <c r="K351" s="84"/>
      <c r="L351" s="84"/>
      <c r="M351" s="84"/>
      <c r="N351" s="84"/>
      <c r="O351" s="84"/>
      <c r="P351" s="84"/>
      <c r="Q351" s="84"/>
      <c r="R351" s="84"/>
      <c r="S351" s="84"/>
      <c r="T351" s="84"/>
      <c r="U351" s="84"/>
      <c r="V351" s="84"/>
      <c r="W351" s="1"/>
      <c r="X351" s="1"/>
    </row>
    <row r="352" ht="13.5" customHeight="1">
      <c r="A352" s="1"/>
      <c r="B352" s="1"/>
      <c r="C352" s="84"/>
      <c r="D352" s="84"/>
      <c r="E352" s="84"/>
      <c r="F352" s="84"/>
      <c r="G352" s="84"/>
      <c r="H352" s="84"/>
      <c r="I352" s="84"/>
      <c r="J352" s="84"/>
      <c r="K352" s="84"/>
      <c r="L352" s="84"/>
      <c r="M352" s="84"/>
      <c r="N352" s="84"/>
      <c r="O352" s="84"/>
      <c r="P352" s="84"/>
      <c r="Q352" s="84"/>
      <c r="R352" s="84"/>
      <c r="S352" s="84"/>
      <c r="T352" s="84"/>
      <c r="U352" s="84"/>
      <c r="V352" s="84"/>
      <c r="W352" s="1"/>
      <c r="X352" s="1"/>
    </row>
    <row r="353" ht="13.5" customHeight="1">
      <c r="A353" s="1"/>
      <c r="B353" s="1"/>
      <c r="C353" s="84"/>
      <c r="D353" s="84"/>
      <c r="E353" s="84"/>
      <c r="F353" s="84"/>
      <c r="G353" s="84"/>
      <c r="H353" s="84"/>
      <c r="I353" s="84"/>
      <c r="J353" s="84"/>
      <c r="K353" s="84"/>
      <c r="L353" s="84"/>
      <c r="M353" s="84"/>
      <c r="N353" s="84"/>
      <c r="O353" s="84"/>
      <c r="P353" s="84"/>
      <c r="Q353" s="84"/>
      <c r="R353" s="84"/>
      <c r="S353" s="84"/>
      <c r="T353" s="84"/>
      <c r="U353" s="84"/>
      <c r="V353" s="84"/>
      <c r="W353" s="1"/>
      <c r="X353" s="1"/>
    </row>
    <row r="354" ht="13.5" customHeight="1">
      <c r="A354" s="1"/>
      <c r="B354" s="1"/>
      <c r="C354" s="84"/>
      <c r="D354" s="84"/>
      <c r="E354" s="84"/>
      <c r="F354" s="84"/>
      <c r="G354" s="84"/>
      <c r="H354" s="84"/>
      <c r="I354" s="84"/>
      <c r="J354" s="84"/>
      <c r="K354" s="84"/>
      <c r="L354" s="84"/>
      <c r="M354" s="84"/>
      <c r="N354" s="84"/>
      <c r="O354" s="84"/>
      <c r="P354" s="84"/>
      <c r="Q354" s="84"/>
      <c r="R354" s="84"/>
      <c r="S354" s="84"/>
      <c r="T354" s="84"/>
      <c r="U354" s="84"/>
      <c r="V354" s="84"/>
      <c r="W354" s="1"/>
      <c r="X354" s="1"/>
    </row>
    <row r="355" ht="13.5" customHeight="1">
      <c r="A355" s="1"/>
      <c r="B355" s="1"/>
      <c r="C355" s="84"/>
      <c r="D355" s="84"/>
      <c r="E355" s="84"/>
      <c r="F355" s="84"/>
      <c r="G355" s="84"/>
      <c r="H355" s="84"/>
      <c r="I355" s="84"/>
      <c r="J355" s="84"/>
      <c r="K355" s="84"/>
      <c r="L355" s="84"/>
      <c r="M355" s="84"/>
      <c r="N355" s="84"/>
      <c r="O355" s="84"/>
      <c r="P355" s="84"/>
      <c r="Q355" s="84"/>
      <c r="R355" s="84"/>
      <c r="S355" s="84"/>
      <c r="T355" s="84"/>
      <c r="U355" s="84"/>
      <c r="V355" s="84"/>
      <c r="W355" s="1"/>
      <c r="X355" s="1"/>
    </row>
    <row r="356" ht="13.5" customHeight="1">
      <c r="A356" s="1"/>
      <c r="B356" s="1"/>
      <c r="C356" s="84"/>
      <c r="D356" s="84"/>
      <c r="E356" s="84"/>
      <c r="F356" s="84"/>
      <c r="G356" s="84"/>
      <c r="H356" s="84"/>
      <c r="I356" s="84"/>
      <c r="J356" s="84"/>
      <c r="K356" s="84"/>
      <c r="L356" s="84"/>
      <c r="M356" s="84"/>
      <c r="N356" s="84"/>
      <c r="O356" s="84"/>
      <c r="P356" s="84"/>
      <c r="Q356" s="84"/>
      <c r="R356" s="84"/>
      <c r="S356" s="84"/>
      <c r="T356" s="84"/>
      <c r="U356" s="84"/>
      <c r="V356" s="84"/>
      <c r="W356" s="1"/>
      <c r="X356" s="1"/>
    </row>
    <row r="357" ht="13.5" customHeight="1">
      <c r="A357" s="1"/>
      <c r="B357" s="1"/>
      <c r="C357" s="84"/>
      <c r="D357" s="84"/>
      <c r="E357" s="84"/>
      <c r="F357" s="84"/>
      <c r="G357" s="84"/>
      <c r="H357" s="84"/>
      <c r="I357" s="84"/>
      <c r="J357" s="84"/>
      <c r="K357" s="84"/>
      <c r="L357" s="84"/>
      <c r="M357" s="84"/>
      <c r="N357" s="84"/>
      <c r="O357" s="84"/>
      <c r="P357" s="84"/>
      <c r="Q357" s="84"/>
      <c r="R357" s="84"/>
      <c r="S357" s="84"/>
      <c r="T357" s="84"/>
      <c r="U357" s="84"/>
      <c r="V357" s="84"/>
      <c r="W357" s="1"/>
      <c r="X357" s="1"/>
    </row>
    <row r="358" ht="13.5" customHeight="1">
      <c r="A358" s="1"/>
      <c r="B358" s="1"/>
      <c r="C358" s="84"/>
      <c r="D358" s="84"/>
      <c r="E358" s="84"/>
      <c r="F358" s="84"/>
      <c r="G358" s="84"/>
      <c r="H358" s="84"/>
      <c r="I358" s="84"/>
      <c r="J358" s="84"/>
      <c r="K358" s="84"/>
      <c r="L358" s="84"/>
      <c r="M358" s="84"/>
      <c r="N358" s="84"/>
      <c r="O358" s="84"/>
      <c r="P358" s="84"/>
      <c r="Q358" s="84"/>
      <c r="R358" s="84"/>
      <c r="S358" s="84"/>
      <c r="T358" s="84"/>
      <c r="U358" s="84"/>
      <c r="V358" s="84"/>
      <c r="W358" s="1"/>
      <c r="X358" s="1"/>
    </row>
    <row r="359" ht="13.5" customHeight="1">
      <c r="A359" s="1"/>
      <c r="B359" s="1"/>
      <c r="C359" s="84"/>
      <c r="D359" s="84"/>
      <c r="E359" s="84"/>
      <c r="F359" s="84"/>
      <c r="G359" s="84"/>
      <c r="H359" s="84"/>
      <c r="I359" s="84"/>
      <c r="J359" s="84"/>
      <c r="K359" s="84"/>
      <c r="L359" s="84"/>
      <c r="M359" s="84"/>
      <c r="N359" s="84"/>
      <c r="O359" s="84"/>
      <c r="P359" s="84"/>
      <c r="Q359" s="84"/>
      <c r="R359" s="84"/>
      <c r="S359" s="84"/>
      <c r="T359" s="84"/>
      <c r="U359" s="84"/>
      <c r="V359" s="84"/>
      <c r="W359" s="1"/>
      <c r="X359" s="1"/>
    </row>
    <row r="360" ht="13.5" customHeight="1">
      <c r="A360" s="1"/>
      <c r="B360" s="1"/>
      <c r="C360" s="84"/>
      <c r="D360" s="84"/>
      <c r="E360" s="84"/>
      <c r="F360" s="84"/>
      <c r="G360" s="84"/>
      <c r="H360" s="84"/>
      <c r="I360" s="84"/>
      <c r="J360" s="84"/>
      <c r="K360" s="84"/>
      <c r="L360" s="84"/>
      <c r="M360" s="84"/>
      <c r="N360" s="84"/>
      <c r="O360" s="84"/>
      <c r="P360" s="84"/>
      <c r="Q360" s="84"/>
      <c r="R360" s="84"/>
      <c r="S360" s="84"/>
      <c r="T360" s="84"/>
      <c r="U360" s="84"/>
      <c r="V360" s="84"/>
      <c r="W360" s="1"/>
      <c r="X360" s="1"/>
    </row>
    <row r="361" ht="13.5" customHeight="1">
      <c r="A361" s="1"/>
      <c r="B361" s="1"/>
      <c r="C361" s="84"/>
      <c r="D361" s="84"/>
      <c r="E361" s="84"/>
      <c r="F361" s="84"/>
      <c r="G361" s="84"/>
      <c r="H361" s="84"/>
      <c r="I361" s="84"/>
      <c r="J361" s="84"/>
      <c r="K361" s="84"/>
      <c r="L361" s="84"/>
      <c r="M361" s="84"/>
      <c r="N361" s="84"/>
      <c r="O361" s="84"/>
      <c r="P361" s="84"/>
      <c r="Q361" s="84"/>
      <c r="R361" s="84"/>
      <c r="S361" s="84"/>
      <c r="T361" s="84"/>
      <c r="U361" s="84"/>
      <c r="V361" s="84"/>
      <c r="W361" s="1"/>
      <c r="X361" s="1"/>
    </row>
    <row r="362" ht="13.5" customHeight="1">
      <c r="A362" s="1"/>
      <c r="B362" s="1"/>
      <c r="C362" s="84"/>
      <c r="D362" s="84"/>
      <c r="E362" s="84"/>
      <c r="F362" s="84"/>
      <c r="G362" s="84"/>
      <c r="H362" s="84"/>
      <c r="I362" s="84"/>
      <c r="J362" s="84"/>
      <c r="K362" s="84"/>
      <c r="L362" s="84"/>
      <c r="M362" s="84"/>
      <c r="N362" s="84"/>
      <c r="O362" s="84"/>
      <c r="P362" s="84"/>
      <c r="Q362" s="84"/>
      <c r="R362" s="84"/>
      <c r="S362" s="84"/>
      <c r="T362" s="84"/>
      <c r="U362" s="84"/>
      <c r="V362" s="84"/>
      <c r="W362" s="1"/>
      <c r="X362" s="1"/>
    </row>
    <row r="363" ht="13.5" customHeight="1">
      <c r="A363" s="1"/>
      <c r="B363" s="1"/>
      <c r="C363" s="84"/>
      <c r="D363" s="84"/>
      <c r="E363" s="84"/>
      <c r="F363" s="84"/>
      <c r="G363" s="84"/>
      <c r="H363" s="84"/>
      <c r="I363" s="84"/>
      <c r="J363" s="84"/>
      <c r="K363" s="84"/>
      <c r="L363" s="84"/>
      <c r="M363" s="84"/>
      <c r="N363" s="84"/>
      <c r="O363" s="84"/>
      <c r="P363" s="84"/>
      <c r="Q363" s="84"/>
      <c r="R363" s="84"/>
      <c r="S363" s="84"/>
      <c r="T363" s="84"/>
      <c r="U363" s="84"/>
      <c r="V363" s="84"/>
      <c r="W363" s="1"/>
      <c r="X363" s="1"/>
    </row>
    <row r="364" ht="13.5" customHeight="1">
      <c r="A364" s="1"/>
      <c r="B364" s="1"/>
      <c r="C364" s="84"/>
      <c r="D364" s="84"/>
      <c r="E364" s="84"/>
      <c r="F364" s="84"/>
      <c r="G364" s="84"/>
      <c r="H364" s="84"/>
      <c r="I364" s="84"/>
      <c r="J364" s="84"/>
      <c r="K364" s="84"/>
      <c r="L364" s="84"/>
      <c r="M364" s="84"/>
      <c r="N364" s="84"/>
      <c r="O364" s="84"/>
      <c r="P364" s="84"/>
      <c r="Q364" s="84"/>
      <c r="R364" s="84"/>
      <c r="S364" s="84"/>
      <c r="T364" s="84"/>
      <c r="U364" s="84"/>
      <c r="V364" s="84"/>
      <c r="W364" s="1"/>
      <c r="X364" s="1"/>
    </row>
    <row r="365" ht="13.5" customHeight="1">
      <c r="A365" s="1"/>
      <c r="B365" s="1"/>
      <c r="C365" s="84"/>
      <c r="D365" s="84"/>
      <c r="E365" s="84"/>
      <c r="F365" s="84"/>
      <c r="G365" s="84"/>
      <c r="H365" s="84"/>
      <c r="I365" s="84"/>
      <c r="J365" s="84"/>
      <c r="K365" s="84"/>
      <c r="L365" s="84"/>
      <c r="M365" s="84"/>
      <c r="N365" s="84"/>
      <c r="O365" s="84"/>
      <c r="P365" s="84"/>
      <c r="Q365" s="84"/>
      <c r="R365" s="84"/>
      <c r="S365" s="84"/>
      <c r="T365" s="84"/>
      <c r="U365" s="84"/>
      <c r="V365" s="84"/>
      <c r="W365" s="1"/>
      <c r="X365" s="1"/>
    </row>
    <row r="366" ht="13.5" customHeight="1">
      <c r="A366" s="1"/>
      <c r="B366" s="1"/>
      <c r="C366" s="84"/>
      <c r="D366" s="84"/>
      <c r="E366" s="84"/>
      <c r="F366" s="84"/>
      <c r="G366" s="84"/>
      <c r="H366" s="84"/>
      <c r="I366" s="84"/>
      <c r="J366" s="84"/>
      <c r="K366" s="84"/>
      <c r="L366" s="84"/>
      <c r="M366" s="84"/>
      <c r="N366" s="84"/>
      <c r="O366" s="84"/>
      <c r="P366" s="84"/>
      <c r="Q366" s="84"/>
      <c r="R366" s="84"/>
      <c r="S366" s="84"/>
      <c r="T366" s="84"/>
      <c r="U366" s="84"/>
      <c r="V366" s="84"/>
      <c r="W366" s="1"/>
      <c r="X366" s="1"/>
    </row>
    <row r="367" ht="13.5" customHeight="1">
      <c r="A367" s="1"/>
      <c r="B367" s="1"/>
      <c r="C367" s="84"/>
      <c r="D367" s="84"/>
      <c r="E367" s="84"/>
      <c r="F367" s="84"/>
      <c r="G367" s="84"/>
      <c r="H367" s="84"/>
      <c r="I367" s="84"/>
      <c r="J367" s="84"/>
      <c r="K367" s="84"/>
      <c r="L367" s="84"/>
      <c r="M367" s="84"/>
      <c r="N367" s="84"/>
      <c r="O367" s="84"/>
      <c r="P367" s="84"/>
      <c r="Q367" s="84"/>
      <c r="R367" s="84"/>
      <c r="S367" s="84"/>
      <c r="T367" s="84"/>
      <c r="U367" s="84"/>
      <c r="V367" s="84"/>
      <c r="W367" s="1"/>
      <c r="X367" s="1"/>
    </row>
    <row r="368" ht="13.5" customHeight="1">
      <c r="A368" s="1"/>
      <c r="B368" s="1"/>
      <c r="C368" s="84"/>
      <c r="D368" s="84"/>
      <c r="E368" s="84"/>
      <c r="F368" s="84"/>
      <c r="G368" s="84"/>
      <c r="H368" s="84"/>
      <c r="I368" s="84"/>
      <c r="J368" s="84"/>
      <c r="K368" s="84"/>
      <c r="L368" s="84"/>
      <c r="M368" s="84"/>
      <c r="N368" s="84"/>
      <c r="O368" s="84"/>
      <c r="P368" s="84"/>
      <c r="Q368" s="84"/>
      <c r="R368" s="84"/>
      <c r="S368" s="84"/>
      <c r="T368" s="84"/>
      <c r="U368" s="84"/>
      <c r="V368" s="84"/>
      <c r="W368" s="1"/>
      <c r="X368" s="1"/>
    </row>
    <row r="369" ht="13.5" customHeight="1">
      <c r="A369" s="1"/>
      <c r="B369" s="1"/>
      <c r="C369" s="84"/>
      <c r="D369" s="84"/>
      <c r="E369" s="84"/>
      <c r="F369" s="84"/>
      <c r="G369" s="84"/>
      <c r="H369" s="84"/>
      <c r="I369" s="84"/>
      <c r="J369" s="84"/>
      <c r="K369" s="84"/>
      <c r="L369" s="84"/>
      <c r="M369" s="84"/>
      <c r="N369" s="84"/>
      <c r="O369" s="84"/>
      <c r="P369" s="84"/>
      <c r="Q369" s="84"/>
      <c r="R369" s="84"/>
      <c r="S369" s="84"/>
      <c r="T369" s="84"/>
      <c r="U369" s="84"/>
      <c r="V369" s="84"/>
      <c r="W369" s="1"/>
      <c r="X369" s="1"/>
    </row>
    <row r="370" ht="13.5" customHeight="1">
      <c r="A370" s="1"/>
      <c r="B370" s="1"/>
      <c r="C370" s="84"/>
      <c r="D370" s="84"/>
      <c r="E370" s="84"/>
      <c r="F370" s="84"/>
      <c r="G370" s="84"/>
      <c r="H370" s="84"/>
      <c r="I370" s="84"/>
      <c r="J370" s="84"/>
      <c r="K370" s="84"/>
      <c r="L370" s="84"/>
      <c r="M370" s="84"/>
      <c r="N370" s="84"/>
      <c r="O370" s="84"/>
      <c r="P370" s="84"/>
      <c r="Q370" s="84"/>
      <c r="R370" s="84"/>
      <c r="S370" s="84"/>
      <c r="T370" s="84"/>
      <c r="U370" s="84"/>
      <c r="V370" s="84"/>
      <c r="W370" s="1"/>
      <c r="X370" s="1"/>
    </row>
    <row r="371" ht="13.5" customHeight="1">
      <c r="A371" s="1"/>
      <c r="B371" s="1"/>
      <c r="C371" s="84"/>
      <c r="D371" s="84"/>
      <c r="E371" s="84"/>
      <c r="F371" s="84"/>
      <c r="G371" s="84"/>
      <c r="H371" s="84"/>
      <c r="I371" s="84"/>
      <c r="J371" s="84"/>
      <c r="K371" s="84"/>
      <c r="L371" s="84"/>
      <c r="M371" s="84"/>
      <c r="N371" s="84"/>
      <c r="O371" s="84"/>
      <c r="P371" s="84"/>
      <c r="Q371" s="84"/>
      <c r="R371" s="84"/>
      <c r="S371" s="84"/>
      <c r="T371" s="84"/>
      <c r="U371" s="84"/>
      <c r="V371" s="84"/>
      <c r="W371" s="1"/>
      <c r="X371" s="1"/>
    </row>
    <row r="372" ht="13.5" customHeight="1">
      <c r="A372" s="1"/>
      <c r="B372" s="1"/>
      <c r="C372" s="84"/>
      <c r="D372" s="84"/>
      <c r="E372" s="84"/>
      <c r="F372" s="84"/>
      <c r="G372" s="84"/>
      <c r="H372" s="84"/>
      <c r="I372" s="84"/>
      <c r="J372" s="84"/>
      <c r="K372" s="84"/>
      <c r="L372" s="84"/>
      <c r="M372" s="84"/>
      <c r="N372" s="84"/>
      <c r="O372" s="84"/>
      <c r="P372" s="84"/>
      <c r="Q372" s="84"/>
      <c r="R372" s="84"/>
      <c r="S372" s="84"/>
      <c r="T372" s="84"/>
      <c r="U372" s="84"/>
      <c r="V372" s="84"/>
      <c r="W372" s="1"/>
      <c r="X372" s="1"/>
    </row>
    <row r="373" ht="13.5" customHeight="1">
      <c r="A373" s="1"/>
      <c r="B373" s="1"/>
      <c r="C373" s="84"/>
      <c r="D373" s="84"/>
      <c r="E373" s="84"/>
      <c r="F373" s="84"/>
      <c r="G373" s="84"/>
      <c r="H373" s="84"/>
      <c r="I373" s="84"/>
      <c r="J373" s="84"/>
      <c r="K373" s="84"/>
      <c r="L373" s="84"/>
      <c r="M373" s="84"/>
      <c r="N373" s="84"/>
      <c r="O373" s="84"/>
      <c r="P373" s="84"/>
      <c r="Q373" s="84"/>
      <c r="R373" s="84"/>
      <c r="S373" s="84"/>
      <c r="T373" s="84"/>
      <c r="U373" s="84"/>
      <c r="V373" s="84"/>
      <c r="W373" s="1"/>
      <c r="X373" s="1"/>
    </row>
    <row r="374" ht="13.5" customHeight="1">
      <c r="A374" s="1"/>
      <c r="B374" s="1"/>
      <c r="C374" s="84"/>
      <c r="D374" s="84"/>
      <c r="E374" s="84"/>
      <c r="F374" s="84"/>
      <c r="G374" s="84"/>
      <c r="H374" s="84"/>
      <c r="I374" s="84"/>
      <c r="J374" s="84"/>
      <c r="K374" s="84"/>
      <c r="L374" s="84"/>
      <c r="M374" s="84"/>
      <c r="N374" s="84"/>
      <c r="O374" s="84"/>
      <c r="P374" s="84"/>
      <c r="Q374" s="84"/>
      <c r="R374" s="84"/>
      <c r="S374" s="84"/>
      <c r="T374" s="84"/>
      <c r="U374" s="84"/>
      <c r="V374" s="84"/>
      <c r="W374" s="1"/>
      <c r="X374" s="1"/>
    </row>
    <row r="375" ht="13.5" customHeight="1">
      <c r="A375" s="1"/>
      <c r="B375" s="1"/>
      <c r="C375" s="84"/>
      <c r="D375" s="84"/>
      <c r="E375" s="84"/>
      <c r="F375" s="84"/>
      <c r="G375" s="84"/>
      <c r="H375" s="84"/>
      <c r="I375" s="84"/>
      <c r="J375" s="84"/>
      <c r="K375" s="84"/>
      <c r="L375" s="84"/>
      <c r="M375" s="84"/>
      <c r="N375" s="84"/>
      <c r="O375" s="84"/>
      <c r="P375" s="84"/>
      <c r="Q375" s="84"/>
      <c r="R375" s="84"/>
      <c r="S375" s="84"/>
      <c r="T375" s="84"/>
      <c r="U375" s="84"/>
      <c r="V375" s="84"/>
      <c r="W375" s="1"/>
      <c r="X375" s="1"/>
    </row>
    <row r="376" ht="13.5" customHeight="1">
      <c r="A376" s="1"/>
      <c r="B376" s="1"/>
      <c r="C376" s="84"/>
      <c r="D376" s="84"/>
      <c r="E376" s="84"/>
      <c r="F376" s="84"/>
      <c r="G376" s="84"/>
      <c r="H376" s="84"/>
      <c r="I376" s="84"/>
      <c r="J376" s="84"/>
      <c r="K376" s="84"/>
      <c r="L376" s="84"/>
      <c r="M376" s="84"/>
      <c r="N376" s="84"/>
      <c r="O376" s="84"/>
      <c r="P376" s="84"/>
      <c r="Q376" s="84"/>
      <c r="R376" s="84"/>
      <c r="S376" s="84"/>
      <c r="T376" s="84"/>
      <c r="U376" s="84"/>
      <c r="V376" s="84"/>
      <c r="W376" s="1"/>
      <c r="X376" s="1"/>
    </row>
    <row r="377" ht="13.5" customHeight="1">
      <c r="A377" s="1"/>
      <c r="B377" s="1"/>
      <c r="C377" s="84"/>
      <c r="D377" s="84"/>
      <c r="E377" s="84"/>
      <c r="F377" s="84"/>
      <c r="G377" s="84"/>
      <c r="H377" s="84"/>
      <c r="I377" s="84"/>
      <c r="J377" s="84"/>
      <c r="K377" s="84"/>
      <c r="L377" s="84"/>
      <c r="M377" s="84"/>
      <c r="N377" s="84"/>
      <c r="O377" s="84"/>
      <c r="P377" s="84"/>
      <c r="Q377" s="84"/>
      <c r="R377" s="84"/>
      <c r="S377" s="84"/>
      <c r="T377" s="84"/>
      <c r="U377" s="84"/>
      <c r="V377" s="84"/>
      <c r="W377" s="1"/>
      <c r="X377" s="1"/>
    </row>
    <row r="378" ht="13.5" customHeight="1">
      <c r="A378" s="1"/>
      <c r="B378" s="1"/>
      <c r="C378" s="84"/>
      <c r="D378" s="84"/>
      <c r="E378" s="84"/>
      <c r="F378" s="84"/>
      <c r="G378" s="84"/>
      <c r="H378" s="84"/>
      <c r="I378" s="84"/>
      <c r="J378" s="84"/>
      <c r="K378" s="84"/>
      <c r="L378" s="84"/>
      <c r="M378" s="84"/>
      <c r="N378" s="84"/>
      <c r="O378" s="84"/>
      <c r="P378" s="84"/>
      <c r="Q378" s="84"/>
      <c r="R378" s="84"/>
      <c r="S378" s="84"/>
      <c r="T378" s="84"/>
      <c r="U378" s="84"/>
      <c r="V378" s="84"/>
      <c r="W378" s="1"/>
      <c r="X378" s="1"/>
    </row>
    <row r="379" ht="13.5" customHeight="1">
      <c r="A379" s="1"/>
      <c r="B379" s="1"/>
      <c r="C379" s="84"/>
      <c r="D379" s="84"/>
      <c r="E379" s="84"/>
      <c r="F379" s="84"/>
      <c r="G379" s="84"/>
      <c r="H379" s="84"/>
      <c r="I379" s="84"/>
      <c r="J379" s="84"/>
      <c r="K379" s="84"/>
      <c r="L379" s="84"/>
      <c r="M379" s="84"/>
      <c r="N379" s="84"/>
      <c r="O379" s="84"/>
      <c r="P379" s="84"/>
      <c r="Q379" s="84"/>
      <c r="R379" s="84"/>
      <c r="S379" s="84"/>
      <c r="T379" s="84"/>
      <c r="U379" s="84"/>
      <c r="V379" s="84"/>
      <c r="W379" s="1"/>
      <c r="X379" s="1"/>
    </row>
    <row r="380" ht="13.5" customHeight="1">
      <c r="A380" s="1"/>
      <c r="B380" s="1"/>
      <c r="C380" s="84"/>
      <c r="D380" s="84"/>
      <c r="E380" s="84"/>
      <c r="F380" s="84"/>
      <c r="G380" s="84"/>
      <c r="H380" s="84"/>
      <c r="I380" s="84"/>
      <c r="J380" s="84"/>
      <c r="K380" s="84"/>
      <c r="L380" s="84"/>
      <c r="M380" s="84"/>
      <c r="N380" s="84"/>
      <c r="O380" s="84"/>
      <c r="P380" s="84"/>
      <c r="Q380" s="84"/>
      <c r="R380" s="84"/>
      <c r="S380" s="84"/>
      <c r="T380" s="84"/>
      <c r="U380" s="84"/>
      <c r="V380" s="84"/>
      <c r="W380" s="1"/>
      <c r="X380" s="1"/>
    </row>
    <row r="381" ht="13.5" customHeight="1">
      <c r="A381" s="1"/>
      <c r="B381" s="1"/>
      <c r="C381" s="84"/>
      <c r="D381" s="84"/>
      <c r="E381" s="84"/>
      <c r="F381" s="84"/>
      <c r="G381" s="84"/>
      <c r="H381" s="84"/>
      <c r="I381" s="84"/>
      <c r="J381" s="84"/>
      <c r="K381" s="84"/>
      <c r="L381" s="84"/>
      <c r="M381" s="84"/>
      <c r="N381" s="84"/>
      <c r="O381" s="84"/>
      <c r="P381" s="84"/>
      <c r="Q381" s="84"/>
      <c r="R381" s="84"/>
      <c r="S381" s="84"/>
      <c r="T381" s="84"/>
      <c r="U381" s="84"/>
      <c r="V381" s="84"/>
      <c r="W381" s="1"/>
      <c r="X381" s="1"/>
    </row>
    <row r="382" ht="13.5" customHeight="1">
      <c r="A382" s="1"/>
      <c r="B382" s="1"/>
      <c r="C382" s="84"/>
      <c r="D382" s="84"/>
      <c r="E382" s="84"/>
      <c r="F382" s="84"/>
      <c r="G382" s="84"/>
      <c r="H382" s="84"/>
      <c r="I382" s="84"/>
      <c r="J382" s="84"/>
      <c r="K382" s="84"/>
      <c r="L382" s="84"/>
      <c r="M382" s="84"/>
      <c r="N382" s="84"/>
      <c r="O382" s="84"/>
      <c r="P382" s="84"/>
      <c r="Q382" s="84"/>
      <c r="R382" s="84"/>
      <c r="S382" s="84"/>
      <c r="T382" s="84"/>
      <c r="U382" s="84"/>
      <c r="V382" s="84"/>
      <c r="W382" s="1"/>
      <c r="X382" s="1"/>
    </row>
    <row r="383" ht="13.5" customHeight="1">
      <c r="A383" s="1"/>
      <c r="B383" s="1"/>
      <c r="C383" s="84"/>
      <c r="D383" s="84"/>
      <c r="E383" s="84"/>
      <c r="F383" s="84"/>
      <c r="G383" s="84"/>
      <c r="H383" s="84"/>
      <c r="I383" s="84"/>
      <c r="J383" s="84"/>
      <c r="K383" s="84"/>
      <c r="L383" s="84"/>
      <c r="M383" s="84"/>
      <c r="N383" s="84"/>
      <c r="O383" s="84"/>
      <c r="P383" s="84"/>
      <c r="Q383" s="84"/>
      <c r="R383" s="84"/>
      <c r="S383" s="84"/>
      <c r="T383" s="84"/>
      <c r="U383" s="84"/>
      <c r="V383" s="84"/>
      <c r="W383" s="1"/>
      <c r="X383" s="1"/>
    </row>
    <row r="384" ht="13.5" customHeight="1">
      <c r="A384" s="1"/>
      <c r="B384" s="1"/>
      <c r="C384" s="84"/>
      <c r="D384" s="84"/>
      <c r="E384" s="84"/>
      <c r="F384" s="84"/>
      <c r="G384" s="84"/>
      <c r="H384" s="84"/>
      <c r="I384" s="84"/>
      <c r="J384" s="84"/>
      <c r="K384" s="84"/>
      <c r="L384" s="84"/>
      <c r="M384" s="84"/>
      <c r="N384" s="84"/>
      <c r="O384" s="84"/>
      <c r="P384" s="84"/>
      <c r="Q384" s="84"/>
      <c r="R384" s="84"/>
      <c r="S384" s="84"/>
      <c r="T384" s="84"/>
      <c r="U384" s="84"/>
      <c r="V384" s="84"/>
      <c r="W384" s="1"/>
      <c r="X384" s="1"/>
    </row>
    <row r="385" ht="13.5" customHeight="1">
      <c r="A385" s="1"/>
      <c r="B385" s="1"/>
      <c r="C385" s="84"/>
      <c r="D385" s="84"/>
      <c r="E385" s="84"/>
      <c r="F385" s="84"/>
      <c r="G385" s="84"/>
      <c r="H385" s="84"/>
      <c r="I385" s="84"/>
      <c r="J385" s="84"/>
      <c r="K385" s="84"/>
      <c r="L385" s="84"/>
      <c r="M385" s="84"/>
      <c r="N385" s="84"/>
      <c r="O385" s="84"/>
      <c r="P385" s="84"/>
      <c r="Q385" s="84"/>
      <c r="R385" s="84"/>
      <c r="S385" s="84"/>
      <c r="T385" s="84"/>
      <c r="U385" s="84"/>
      <c r="V385" s="84"/>
      <c r="W385" s="1"/>
      <c r="X385" s="1"/>
    </row>
    <row r="386" ht="13.5" customHeight="1">
      <c r="A386" s="1"/>
      <c r="B386" s="1"/>
      <c r="C386" s="84"/>
      <c r="D386" s="84"/>
      <c r="E386" s="84"/>
      <c r="F386" s="84"/>
      <c r="G386" s="84"/>
      <c r="H386" s="84"/>
      <c r="I386" s="84"/>
      <c r="J386" s="84"/>
      <c r="K386" s="84"/>
      <c r="L386" s="84"/>
      <c r="M386" s="84"/>
      <c r="N386" s="84"/>
      <c r="O386" s="84"/>
      <c r="P386" s="84"/>
      <c r="Q386" s="84"/>
      <c r="R386" s="84"/>
      <c r="S386" s="84"/>
      <c r="T386" s="84"/>
      <c r="U386" s="84"/>
      <c r="V386" s="84"/>
      <c r="W386" s="1"/>
      <c r="X386" s="1"/>
    </row>
    <row r="387" ht="13.5" customHeight="1">
      <c r="A387" s="1"/>
      <c r="B387" s="1"/>
      <c r="C387" s="84"/>
      <c r="D387" s="84"/>
      <c r="E387" s="84"/>
      <c r="F387" s="84"/>
      <c r="G387" s="84"/>
      <c r="H387" s="84"/>
      <c r="I387" s="84"/>
      <c r="J387" s="84"/>
      <c r="K387" s="84"/>
      <c r="L387" s="84"/>
      <c r="M387" s="84"/>
      <c r="N387" s="84"/>
      <c r="O387" s="84"/>
      <c r="P387" s="84"/>
      <c r="Q387" s="84"/>
      <c r="R387" s="84"/>
      <c r="S387" s="84"/>
      <c r="T387" s="84"/>
      <c r="U387" s="84"/>
      <c r="V387" s="84"/>
      <c r="W387" s="1"/>
      <c r="X387" s="1"/>
    </row>
    <row r="388" ht="13.5" customHeight="1">
      <c r="A388" s="1"/>
      <c r="B388" s="1"/>
      <c r="C388" s="84"/>
      <c r="D388" s="84"/>
      <c r="E388" s="84"/>
      <c r="F388" s="84"/>
      <c r="G388" s="84"/>
      <c r="H388" s="84"/>
      <c r="I388" s="84"/>
      <c r="J388" s="84"/>
      <c r="K388" s="84"/>
      <c r="L388" s="84"/>
      <c r="M388" s="84"/>
      <c r="N388" s="84"/>
      <c r="O388" s="84"/>
      <c r="P388" s="84"/>
      <c r="Q388" s="84"/>
      <c r="R388" s="84"/>
      <c r="S388" s="84"/>
      <c r="T388" s="84"/>
      <c r="U388" s="84"/>
      <c r="V388" s="84"/>
      <c r="W388" s="1"/>
      <c r="X388" s="1"/>
    </row>
    <row r="389" ht="13.5" customHeight="1">
      <c r="A389" s="1"/>
      <c r="B389" s="1"/>
      <c r="C389" s="84"/>
      <c r="D389" s="84"/>
      <c r="E389" s="84"/>
      <c r="F389" s="84"/>
      <c r="G389" s="84"/>
      <c r="H389" s="84"/>
      <c r="I389" s="84"/>
      <c r="J389" s="84"/>
      <c r="K389" s="84"/>
      <c r="L389" s="84"/>
      <c r="M389" s="84"/>
      <c r="N389" s="84"/>
      <c r="O389" s="84"/>
      <c r="P389" s="84"/>
      <c r="Q389" s="84"/>
      <c r="R389" s="84"/>
      <c r="S389" s="84"/>
      <c r="T389" s="84"/>
      <c r="U389" s="84"/>
      <c r="V389" s="84"/>
      <c r="W389" s="1"/>
      <c r="X389" s="1"/>
    </row>
    <row r="390" ht="13.5" customHeight="1">
      <c r="A390" s="1"/>
      <c r="B390" s="1"/>
      <c r="C390" s="84"/>
      <c r="D390" s="84"/>
      <c r="E390" s="84"/>
      <c r="F390" s="84"/>
      <c r="G390" s="84"/>
      <c r="H390" s="84"/>
      <c r="I390" s="84"/>
      <c r="J390" s="84"/>
      <c r="K390" s="84"/>
      <c r="L390" s="84"/>
      <c r="M390" s="84"/>
      <c r="N390" s="84"/>
      <c r="O390" s="84"/>
      <c r="P390" s="84"/>
      <c r="Q390" s="84"/>
      <c r="R390" s="84"/>
      <c r="S390" s="84"/>
      <c r="T390" s="84"/>
      <c r="U390" s="84"/>
      <c r="V390" s="84"/>
      <c r="W390" s="1"/>
      <c r="X390" s="1"/>
    </row>
    <row r="391" ht="13.5" customHeight="1">
      <c r="A391" s="1"/>
      <c r="B391" s="1"/>
      <c r="C391" s="84"/>
      <c r="D391" s="84"/>
      <c r="E391" s="84"/>
      <c r="F391" s="84"/>
      <c r="G391" s="84"/>
      <c r="H391" s="84"/>
      <c r="I391" s="84"/>
      <c r="J391" s="84"/>
      <c r="K391" s="84"/>
      <c r="L391" s="84"/>
      <c r="M391" s="84"/>
      <c r="N391" s="84"/>
      <c r="O391" s="84"/>
      <c r="P391" s="84"/>
      <c r="Q391" s="84"/>
      <c r="R391" s="84"/>
      <c r="S391" s="84"/>
      <c r="T391" s="84"/>
      <c r="U391" s="84"/>
      <c r="V391" s="84"/>
      <c r="W391" s="1"/>
      <c r="X391" s="1"/>
    </row>
    <row r="392" ht="13.5" customHeight="1">
      <c r="A392" s="1"/>
      <c r="B392" s="1"/>
      <c r="C392" s="84"/>
      <c r="D392" s="84"/>
      <c r="E392" s="84"/>
      <c r="F392" s="84"/>
      <c r="G392" s="84"/>
      <c r="H392" s="84"/>
      <c r="I392" s="84"/>
      <c r="J392" s="84"/>
      <c r="K392" s="84"/>
      <c r="L392" s="84"/>
      <c r="M392" s="84"/>
      <c r="N392" s="84"/>
      <c r="O392" s="84"/>
      <c r="P392" s="84"/>
      <c r="Q392" s="84"/>
      <c r="R392" s="84"/>
      <c r="S392" s="84"/>
      <c r="T392" s="84"/>
      <c r="U392" s="84"/>
      <c r="V392" s="84"/>
      <c r="W392" s="1"/>
      <c r="X392" s="1"/>
    </row>
    <row r="393" ht="13.5" customHeight="1">
      <c r="A393" s="1"/>
      <c r="B393" s="1"/>
      <c r="C393" s="84"/>
      <c r="D393" s="84"/>
      <c r="E393" s="84"/>
      <c r="F393" s="84"/>
      <c r="G393" s="84"/>
      <c r="H393" s="84"/>
      <c r="I393" s="84"/>
      <c r="J393" s="84"/>
      <c r="K393" s="84"/>
      <c r="L393" s="84"/>
      <c r="M393" s="84"/>
      <c r="N393" s="84"/>
      <c r="O393" s="84"/>
      <c r="P393" s="84"/>
      <c r="Q393" s="84"/>
      <c r="R393" s="84"/>
      <c r="S393" s="84"/>
      <c r="T393" s="84"/>
      <c r="U393" s="84"/>
      <c r="V393" s="84"/>
      <c r="W393" s="1"/>
      <c r="X393" s="1"/>
    </row>
    <row r="394" ht="13.5" customHeight="1">
      <c r="A394" s="1"/>
      <c r="B394" s="1"/>
      <c r="C394" s="84"/>
      <c r="D394" s="84"/>
      <c r="E394" s="84"/>
      <c r="F394" s="84"/>
      <c r="G394" s="84"/>
      <c r="H394" s="84"/>
      <c r="I394" s="84"/>
      <c r="J394" s="84"/>
      <c r="K394" s="84"/>
      <c r="L394" s="84"/>
      <c r="M394" s="84"/>
      <c r="N394" s="84"/>
      <c r="O394" s="84"/>
      <c r="P394" s="84"/>
      <c r="Q394" s="84"/>
      <c r="R394" s="84"/>
      <c r="S394" s="84"/>
      <c r="T394" s="84"/>
      <c r="U394" s="84"/>
      <c r="V394" s="84"/>
      <c r="W394" s="1"/>
      <c r="X394" s="1"/>
    </row>
    <row r="395" ht="13.5" customHeight="1">
      <c r="A395" s="1"/>
      <c r="B395" s="1"/>
      <c r="C395" s="84"/>
      <c r="D395" s="84"/>
      <c r="E395" s="84"/>
      <c r="F395" s="84"/>
      <c r="G395" s="84"/>
      <c r="H395" s="84"/>
      <c r="I395" s="84"/>
      <c r="J395" s="84"/>
      <c r="K395" s="84"/>
      <c r="L395" s="84"/>
      <c r="M395" s="84"/>
      <c r="N395" s="84"/>
      <c r="O395" s="84"/>
      <c r="P395" s="84"/>
      <c r="Q395" s="84"/>
      <c r="R395" s="84"/>
      <c r="S395" s="84"/>
      <c r="T395" s="84"/>
      <c r="U395" s="84"/>
      <c r="V395" s="84"/>
      <c r="W395" s="1"/>
      <c r="X395" s="1"/>
    </row>
    <row r="396" ht="13.5" customHeight="1">
      <c r="A396" s="1"/>
      <c r="B396" s="1"/>
      <c r="C396" s="84"/>
      <c r="D396" s="84"/>
      <c r="E396" s="84"/>
      <c r="F396" s="84"/>
      <c r="G396" s="84"/>
      <c r="H396" s="84"/>
      <c r="I396" s="84"/>
      <c r="J396" s="84"/>
      <c r="K396" s="84"/>
      <c r="L396" s="84"/>
      <c r="M396" s="84"/>
      <c r="N396" s="84"/>
      <c r="O396" s="84"/>
      <c r="P396" s="84"/>
      <c r="Q396" s="84"/>
      <c r="R396" s="84"/>
      <c r="S396" s="84"/>
      <c r="T396" s="84"/>
      <c r="U396" s="84"/>
      <c r="V396" s="84"/>
      <c r="W396" s="1"/>
      <c r="X396" s="1"/>
    </row>
    <row r="397" ht="13.5" customHeight="1">
      <c r="A397" s="1"/>
      <c r="B397" s="1"/>
      <c r="C397" s="84"/>
      <c r="D397" s="84"/>
      <c r="E397" s="84"/>
      <c r="F397" s="84"/>
      <c r="G397" s="84"/>
      <c r="H397" s="84"/>
      <c r="I397" s="84"/>
      <c r="J397" s="84"/>
      <c r="K397" s="84"/>
      <c r="L397" s="84"/>
      <c r="M397" s="84"/>
      <c r="N397" s="84"/>
      <c r="O397" s="84"/>
      <c r="P397" s="84"/>
      <c r="Q397" s="84"/>
      <c r="R397" s="84"/>
      <c r="S397" s="84"/>
      <c r="T397" s="84"/>
      <c r="U397" s="84"/>
      <c r="V397" s="84"/>
      <c r="W397" s="1"/>
      <c r="X397" s="1"/>
    </row>
    <row r="398" ht="13.5" customHeight="1">
      <c r="A398" s="1"/>
      <c r="B398" s="1"/>
      <c r="C398" s="84"/>
      <c r="D398" s="84"/>
      <c r="E398" s="84"/>
      <c r="F398" s="84"/>
      <c r="G398" s="84"/>
      <c r="H398" s="84"/>
      <c r="I398" s="84"/>
      <c r="J398" s="84"/>
      <c r="K398" s="84"/>
      <c r="L398" s="84"/>
      <c r="M398" s="84"/>
      <c r="N398" s="84"/>
      <c r="O398" s="84"/>
      <c r="P398" s="84"/>
      <c r="Q398" s="84"/>
      <c r="R398" s="84"/>
      <c r="S398" s="84"/>
      <c r="T398" s="84"/>
      <c r="U398" s="84"/>
      <c r="V398" s="84"/>
      <c r="W398" s="1"/>
      <c r="X398" s="1"/>
    </row>
    <row r="399" ht="13.5" customHeight="1">
      <c r="A399" s="1"/>
      <c r="B399" s="1"/>
      <c r="C399" s="84"/>
      <c r="D399" s="84"/>
      <c r="E399" s="84"/>
      <c r="F399" s="84"/>
      <c r="G399" s="84"/>
      <c r="H399" s="84"/>
      <c r="I399" s="84"/>
      <c r="J399" s="84"/>
      <c r="K399" s="84"/>
      <c r="L399" s="84"/>
      <c r="M399" s="84"/>
      <c r="N399" s="84"/>
      <c r="O399" s="84"/>
      <c r="P399" s="84"/>
      <c r="Q399" s="84"/>
      <c r="R399" s="84"/>
      <c r="S399" s="84"/>
      <c r="T399" s="84"/>
      <c r="U399" s="84"/>
      <c r="V399" s="84"/>
      <c r="W399" s="1"/>
      <c r="X399" s="1"/>
    </row>
    <row r="400" ht="13.5" customHeight="1">
      <c r="A400" s="1"/>
      <c r="B400" s="1"/>
      <c r="C400" s="84"/>
      <c r="D400" s="84"/>
      <c r="E400" s="84"/>
      <c r="F400" s="84"/>
      <c r="G400" s="84"/>
      <c r="H400" s="84"/>
      <c r="I400" s="84"/>
      <c r="J400" s="84"/>
      <c r="K400" s="84"/>
      <c r="L400" s="84"/>
      <c r="M400" s="84"/>
      <c r="N400" s="84"/>
      <c r="O400" s="84"/>
      <c r="P400" s="84"/>
      <c r="Q400" s="84"/>
      <c r="R400" s="84"/>
      <c r="S400" s="84"/>
      <c r="T400" s="84"/>
      <c r="U400" s="84"/>
      <c r="V400" s="84"/>
      <c r="W400" s="1"/>
      <c r="X400" s="1"/>
    </row>
    <row r="401" ht="13.5" customHeight="1">
      <c r="A401" s="1"/>
      <c r="B401" s="1"/>
      <c r="C401" s="84"/>
      <c r="D401" s="84"/>
      <c r="E401" s="84"/>
      <c r="F401" s="84"/>
      <c r="G401" s="84"/>
      <c r="H401" s="84"/>
      <c r="I401" s="84"/>
      <c r="J401" s="84"/>
      <c r="K401" s="84"/>
      <c r="L401" s="84"/>
      <c r="M401" s="84"/>
      <c r="N401" s="84"/>
      <c r="O401" s="84"/>
      <c r="P401" s="84"/>
      <c r="Q401" s="84"/>
      <c r="R401" s="84"/>
      <c r="S401" s="84"/>
      <c r="T401" s="84"/>
      <c r="U401" s="84"/>
      <c r="V401" s="84"/>
      <c r="W401" s="1"/>
      <c r="X401" s="1"/>
    </row>
    <row r="402" ht="13.5" customHeight="1">
      <c r="A402" s="1"/>
      <c r="B402" s="1"/>
      <c r="C402" s="84"/>
      <c r="D402" s="84"/>
      <c r="E402" s="84"/>
      <c r="F402" s="84"/>
      <c r="G402" s="84"/>
      <c r="H402" s="84"/>
      <c r="I402" s="84"/>
      <c r="J402" s="84"/>
      <c r="K402" s="84"/>
      <c r="L402" s="84"/>
      <c r="M402" s="84"/>
      <c r="N402" s="84"/>
      <c r="O402" s="84"/>
      <c r="P402" s="84"/>
      <c r="Q402" s="84"/>
      <c r="R402" s="84"/>
      <c r="S402" s="84"/>
      <c r="T402" s="84"/>
      <c r="U402" s="84"/>
      <c r="V402" s="84"/>
      <c r="W402" s="1"/>
      <c r="X402" s="1"/>
    </row>
    <row r="403" ht="13.5" customHeight="1">
      <c r="A403" s="1"/>
      <c r="B403" s="1"/>
      <c r="C403" s="84"/>
      <c r="D403" s="84"/>
      <c r="E403" s="84"/>
      <c r="F403" s="84"/>
      <c r="G403" s="84"/>
      <c r="H403" s="84"/>
      <c r="I403" s="84"/>
      <c r="J403" s="84"/>
      <c r="K403" s="84"/>
      <c r="L403" s="84"/>
      <c r="M403" s="84"/>
      <c r="N403" s="84"/>
      <c r="O403" s="84"/>
      <c r="P403" s="84"/>
      <c r="Q403" s="84"/>
      <c r="R403" s="84"/>
      <c r="S403" s="84"/>
      <c r="T403" s="84"/>
      <c r="U403" s="84"/>
      <c r="V403" s="84"/>
      <c r="W403" s="1"/>
      <c r="X403" s="1"/>
    </row>
    <row r="404" ht="13.5" customHeight="1">
      <c r="A404" s="1"/>
      <c r="B404" s="1"/>
      <c r="C404" s="84"/>
      <c r="D404" s="84"/>
      <c r="E404" s="84"/>
      <c r="F404" s="84"/>
      <c r="G404" s="84"/>
      <c r="H404" s="84"/>
      <c r="I404" s="84"/>
      <c r="J404" s="84"/>
      <c r="K404" s="84"/>
      <c r="L404" s="84"/>
      <c r="M404" s="84"/>
      <c r="N404" s="84"/>
      <c r="O404" s="84"/>
      <c r="P404" s="84"/>
      <c r="Q404" s="84"/>
      <c r="R404" s="84"/>
      <c r="S404" s="84"/>
      <c r="T404" s="84"/>
      <c r="U404" s="84"/>
      <c r="V404" s="84"/>
      <c r="W404" s="1"/>
      <c r="X404" s="1"/>
    </row>
    <row r="405" ht="13.5" customHeight="1">
      <c r="A405" s="1"/>
      <c r="B405" s="1"/>
      <c r="C405" s="84"/>
      <c r="D405" s="84"/>
      <c r="E405" s="84"/>
      <c r="F405" s="84"/>
      <c r="G405" s="84"/>
      <c r="H405" s="84"/>
      <c r="I405" s="84"/>
      <c r="J405" s="84"/>
      <c r="K405" s="84"/>
      <c r="L405" s="84"/>
      <c r="M405" s="84"/>
      <c r="N405" s="84"/>
      <c r="O405" s="84"/>
      <c r="P405" s="84"/>
      <c r="Q405" s="84"/>
      <c r="R405" s="84"/>
      <c r="S405" s="84"/>
      <c r="T405" s="84"/>
      <c r="U405" s="84"/>
      <c r="V405" s="84"/>
      <c r="W405" s="1"/>
      <c r="X405" s="1"/>
    </row>
    <row r="406" ht="13.5" customHeight="1">
      <c r="A406" s="1"/>
      <c r="B406" s="1"/>
      <c r="C406" s="84"/>
      <c r="D406" s="84"/>
      <c r="E406" s="84"/>
      <c r="F406" s="84"/>
      <c r="G406" s="84"/>
      <c r="H406" s="84"/>
      <c r="I406" s="84"/>
      <c r="J406" s="84"/>
      <c r="K406" s="84"/>
      <c r="L406" s="84"/>
      <c r="M406" s="84"/>
      <c r="N406" s="84"/>
      <c r="O406" s="84"/>
      <c r="P406" s="84"/>
      <c r="Q406" s="84"/>
      <c r="R406" s="84"/>
      <c r="S406" s="84"/>
      <c r="T406" s="84"/>
      <c r="U406" s="84"/>
      <c r="V406" s="84"/>
      <c r="W406" s="1"/>
      <c r="X406" s="1"/>
    </row>
    <row r="407" ht="13.5" customHeight="1">
      <c r="A407" s="1"/>
      <c r="B407" s="1"/>
      <c r="C407" s="84"/>
      <c r="D407" s="84"/>
      <c r="E407" s="84"/>
      <c r="F407" s="84"/>
      <c r="G407" s="84"/>
      <c r="H407" s="84"/>
      <c r="I407" s="84"/>
      <c r="J407" s="84"/>
      <c r="K407" s="84"/>
      <c r="L407" s="84"/>
      <c r="M407" s="84"/>
      <c r="N407" s="84"/>
      <c r="O407" s="84"/>
      <c r="P407" s="84"/>
      <c r="Q407" s="84"/>
      <c r="R407" s="84"/>
      <c r="S407" s="84"/>
      <c r="T407" s="84"/>
      <c r="U407" s="84"/>
      <c r="V407" s="84"/>
      <c r="W407" s="1"/>
      <c r="X407" s="1"/>
    </row>
    <row r="408" ht="13.5" customHeight="1">
      <c r="A408" s="1"/>
      <c r="B408" s="1"/>
      <c r="C408" s="84"/>
      <c r="D408" s="84"/>
      <c r="E408" s="84"/>
      <c r="F408" s="84"/>
      <c r="G408" s="84"/>
      <c r="H408" s="84"/>
      <c r="I408" s="84"/>
      <c r="J408" s="84"/>
      <c r="K408" s="84"/>
      <c r="L408" s="84"/>
      <c r="M408" s="84"/>
      <c r="N408" s="84"/>
      <c r="O408" s="84"/>
      <c r="P408" s="84"/>
      <c r="Q408" s="84"/>
      <c r="R408" s="84"/>
      <c r="S408" s="84"/>
      <c r="T408" s="84"/>
      <c r="U408" s="84"/>
      <c r="V408" s="84"/>
      <c r="W408" s="1"/>
      <c r="X408" s="1"/>
    </row>
    <row r="409" ht="13.5" customHeight="1">
      <c r="A409" s="1"/>
      <c r="B409" s="1"/>
      <c r="C409" s="84"/>
      <c r="D409" s="84"/>
      <c r="E409" s="84"/>
      <c r="F409" s="84"/>
      <c r="G409" s="84"/>
      <c r="H409" s="84"/>
      <c r="I409" s="84"/>
      <c r="J409" s="84"/>
      <c r="K409" s="84"/>
      <c r="L409" s="84"/>
      <c r="M409" s="84"/>
      <c r="N409" s="84"/>
      <c r="O409" s="84"/>
      <c r="P409" s="84"/>
      <c r="Q409" s="84"/>
      <c r="R409" s="84"/>
      <c r="S409" s="84"/>
      <c r="T409" s="84"/>
      <c r="U409" s="84"/>
      <c r="V409" s="84"/>
      <c r="W409" s="1"/>
      <c r="X409" s="1"/>
    </row>
    <row r="410" ht="13.5" customHeight="1">
      <c r="A410" s="1"/>
      <c r="B410" s="1"/>
      <c r="C410" s="84"/>
      <c r="D410" s="84"/>
      <c r="E410" s="84"/>
      <c r="F410" s="84"/>
      <c r="G410" s="84"/>
      <c r="H410" s="84"/>
      <c r="I410" s="84"/>
      <c r="J410" s="84"/>
      <c r="K410" s="84"/>
      <c r="L410" s="84"/>
      <c r="M410" s="84"/>
      <c r="N410" s="84"/>
      <c r="O410" s="84"/>
      <c r="P410" s="84"/>
      <c r="Q410" s="84"/>
      <c r="R410" s="84"/>
      <c r="S410" s="84"/>
      <c r="T410" s="84"/>
      <c r="U410" s="84"/>
      <c r="V410" s="84"/>
      <c r="W410" s="1"/>
      <c r="X410" s="1"/>
    </row>
    <row r="411" ht="13.5" customHeight="1">
      <c r="A411" s="1"/>
      <c r="B411" s="1"/>
      <c r="C411" s="84"/>
      <c r="D411" s="84"/>
      <c r="E411" s="84"/>
      <c r="F411" s="84"/>
      <c r="G411" s="84"/>
      <c r="H411" s="84"/>
      <c r="I411" s="84"/>
      <c r="J411" s="84"/>
      <c r="K411" s="84"/>
      <c r="L411" s="84"/>
      <c r="M411" s="84"/>
      <c r="N411" s="84"/>
      <c r="O411" s="84"/>
      <c r="P411" s="84"/>
      <c r="Q411" s="84"/>
      <c r="R411" s="84"/>
      <c r="S411" s="84"/>
      <c r="T411" s="84"/>
      <c r="U411" s="84"/>
      <c r="V411" s="84"/>
      <c r="W411" s="1"/>
      <c r="X411" s="1"/>
    </row>
    <row r="412" ht="13.5" customHeight="1">
      <c r="A412" s="1"/>
      <c r="B412" s="1"/>
      <c r="C412" s="84"/>
      <c r="D412" s="84"/>
      <c r="E412" s="84"/>
      <c r="F412" s="84"/>
      <c r="G412" s="84"/>
      <c r="H412" s="84"/>
      <c r="I412" s="84"/>
      <c r="J412" s="84"/>
      <c r="K412" s="84"/>
      <c r="L412" s="84"/>
      <c r="M412" s="84"/>
      <c r="N412" s="84"/>
      <c r="O412" s="84"/>
      <c r="P412" s="84"/>
      <c r="Q412" s="84"/>
      <c r="R412" s="84"/>
      <c r="S412" s="84"/>
      <c r="T412" s="84"/>
      <c r="U412" s="84"/>
      <c r="V412" s="84"/>
      <c r="W412" s="1"/>
      <c r="X412" s="1"/>
    </row>
    <row r="413" ht="13.5" customHeight="1">
      <c r="A413" s="1"/>
      <c r="B413" s="1"/>
      <c r="C413" s="84"/>
      <c r="D413" s="84"/>
      <c r="E413" s="84"/>
      <c r="F413" s="84"/>
      <c r="G413" s="84"/>
      <c r="H413" s="84"/>
      <c r="I413" s="84"/>
      <c r="J413" s="84"/>
      <c r="K413" s="84"/>
      <c r="L413" s="84"/>
      <c r="M413" s="84"/>
      <c r="N413" s="84"/>
      <c r="O413" s="84"/>
      <c r="P413" s="84"/>
      <c r="Q413" s="84"/>
      <c r="R413" s="84"/>
      <c r="S413" s="84"/>
      <c r="T413" s="84"/>
      <c r="U413" s="84"/>
      <c r="V413" s="84"/>
      <c r="W413" s="1"/>
      <c r="X413" s="1"/>
    </row>
    <row r="414" ht="13.5" customHeight="1">
      <c r="A414" s="1"/>
      <c r="B414" s="1"/>
      <c r="C414" s="84"/>
      <c r="D414" s="84"/>
      <c r="E414" s="84"/>
      <c r="F414" s="84"/>
      <c r="G414" s="84"/>
      <c r="H414" s="84"/>
      <c r="I414" s="84"/>
      <c r="J414" s="84"/>
      <c r="K414" s="84"/>
      <c r="L414" s="84"/>
      <c r="M414" s="84"/>
      <c r="N414" s="84"/>
      <c r="O414" s="84"/>
      <c r="P414" s="84"/>
      <c r="Q414" s="84"/>
      <c r="R414" s="84"/>
      <c r="S414" s="84"/>
      <c r="T414" s="84"/>
      <c r="U414" s="84"/>
      <c r="V414" s="84"/>
      <c r="W414" s="1"/>
      <c r="X414" s="1"/>
    </row>
    <row r="415" ht="13.5" customHeight="1">
      <c r="A415" s="1"/>
      <c r="B415" s="1"/>
      <c r="C415" s="84"/>
      <c r="D415" s="84"/>
      <c r="E415" s="84"/>
      <c r="F415" s="84"/>
      <c r="G415" s="84"/>
      <c r="H415" s="84"/>
      <c r="I415" s="84"/>
      <c r="J415" s="84"/>
      <c r="K415" s="84"/>
      <c r="L415" s="84"/>
      <c r="M415" s="84"/>
      <c r="N415" s="84"/>
      <c r="O415" s="84"/>
      <c r="P415" s="84"/>
      <c r="Q415" s="84"/>
      <c r="R415" s="84"/>
      <c r="S415" s="84"/>
      <c r="T415" s="84"/>
      <c r="U415" s="84"/>
      <c r="V415" s="84"/>
      <c r="W415" s="1"/>
      <c r="X415" s="1"/>
    </row>
    <row r="416" ht="13.5" customHeight="1">
      <c r="A416" s="1"/>
      <c r="B416" s="1"/>
      <c r="C416" s="84"/>
      <c r="D416" s="84"/>
      <c r="E416" s="84"/>
      <c r="F416" s="84"/>
      <c r="G416" s="84"/>
      <c r="H416" s="84"/>
      <c r="I416" s="84"/>
      <c r="J416" s="84"/>
      <c r="K416" s="84"/>
      <c r="L416" s="84"/>
      <c r="M416" s="84"/>
      <c r="N416" s="84"/>
      <c r="O416" s="84"/>
      <c r="P416" s="84"/>
      <c r="Q416" s="84"/>
      <c r="R416" s="84"/>
      <c r="S416" s="84"/>
      <c r="T416" s="84"/>
      <c r="U416" s="84"/>
      <c r="V416" s="84"/>
      <c r="W416" s="1"/>
      <c r="X416" s="1"/>
    </row>
    <row r="417" ht="13.5" customHeight="1">
      <c r="A417" s="1"/>
      <c r="B417" s="1"/>
      <c r="C417" s="84"/>
      <c r="D417" s="84"/>
      <c r="E417" s="84"/>
      <c r="F417" s="84"/>
      <c r="G417" s="84"/>
      <c r="H417" s="84"/>
      <c r="I417" s="84"/>
      <c r="J417" s="84"/>
      <c r="K417" s="84"/>
      <c r="L417" s="84"/>
      <c r="M417" s="84"/>
      <c r="N417" s="84"/>
      <c r="O417" s="84"/>
      <c r="P417" s="84"/>
      <c r="Q417" s="84"/>
      <c r="R417" s="84"/>
      <c r="S417" s="84"/>
      <c r="T417" s="84"/>
      <c r="U417" s="84"/>
      <c r="V417" s="84"/>
      <c r="W417" s="1"/>
      <c r="X417" s="1"/>
    </row>
    <row r="418" ht="13.5" customHeight="1">
      <c r="A418" s="1"/>
      <c r="B418" s="1"/>
      <c r="C418" s="84"/>
      <c r="D418" s="84"/>
      <c r="E418" s="84"/>
      <c r="F418" s="84"/>
      <c r="G418" s="84"/>
      <c r="H418" s="84"/>
      <c r="I418" s="84"/>
      <c r="J418" s="84"/>
      <c r="K418" s="84"/>
      <c r="L418" s="84"/>
      <c r="M418" s="84"/>
      <c r="N418" s="84"/>
      <c r="O418" s="84"/>
      <c r="P418" s="84"/>
      <c r="Q418" s="84"/>
      <c r="R418" s="84"/>
      <c r="S418" s="84"/>
      <c r="T418" s="84"/>
      <c r="U418" s="84"/>
      <c r="V418" s="84"/>
      <c r="W418" s="1"/>
      <c r="X418" s="1"/>
    </row>
    <row r="419" ht="13.5" customHeight="1">
      <c r="A419" s="1"/>
      <c r="B419" s="1"/>
      <c r="C419" s="84"/>
      <c r="D419" s="84"/>
      <c r="E419" s="84"/>
      <c r="F419" s="84"/>
      <c r="G419" s="84"/>
      <c r="H419" s="84"/>
      <c r="I419" s="84"/>
      <c r="J419" s="84"/>
      <c r="K419" s="84"/>
      <c r="L419" s="84"/>
      <c r="M419" s="84"/>
      <c r="N419" s="84"/>
      <c r="O419" s="84"/>
      <c r="P419" s="84"/>
      <c r="Q419" s="84"/>
      <c r="R419" s="84"/>
      <c r="S419" s="84"/>
      <c r="T419" s="84"/>
      <c r="U419" s="84"/>
      <c r="V419" s="84"/>
      <c r="W419" s="1"/>
      <c r="X419" s="1"/>
    </row>
    <row r="420" ht="13.5" customHeight="1">
      <c r="A420" s="1"/>
      <c r="B420" s="1"/>
      <c r="C420" s="84"/>
      <c r="D420" s="84"/>
      <c r="E420" s="84"/>
      <c r="F420" s="84"/>
      <c r="G420" s="84"/>
      <c r="H420" s="84"/>
      <c r="I420" s="84"/>
      <c r="J420" s="84"/>
      <c r="K420" s="84"/>
      <c r="L420" s="84"/>
      <c r="M420" s="84"/>
      <c r="N420" s="84"/>
      <c r="O420" s="84"/>
      <c r="P420" s="84"/>
      <c r="Q420" s="84"/>
      <c r="R420" s="84"/>
      <c r="S420" s="84"/>
      <c r="T420" s="84"/>
      <c r="U420" s="84"/>
      <c r="V420" s="84"/>
      <c r="W420" s="1"/>
      <c r="X420" s="1"/>
    </row>
    <row r="421" ht="13.5" customHeight="1">
      <c r="A421" s="1"/>
      <c r="B421" s="1"/>
      <c r="C421" s="84"/>
      <c r="D421" s="84"/>
      <c r="E421" s="84"/>
      <c r="F421" s="84"/>
      <c r="G421" s="84"/>
      <c r="H421" s="84"/>
      <c r="I421" s="84"/>
      <c r="J421" s="84"/>
      <c r="K421" s="84"/>
      <c r="L421" s="84"/>
      <c r="M421" s="84"/>
      <c r="N421" s="84"/>
      <c r="O421" s="84"/>
      <c r="P421" s="84"/>
      <c r="Q421" s="84"/>
      <c r="R421" s="84"/>
      <c r="S421" s="84"/>
      <c r="T421" s="84"/>
      <c r="U421" s="84"/>
      <c r="V421" s="84"/>
      <c r="W421" s="1"/>
      <c r="X421" s="1"/>
    </row>
    <row r="422" ht="13.5" customHeight="1">
      <c r="A422" s="1"/>
      <c r="B422" s="1"/>
      <c r="C422" s="84"/>
      <c r="D422" s="84"/>
      <c r="E422" s="84"/>
      <c r="F422" s="84"/>
      <c r="G422" s="84"/>
      <c r="H422" s="84"/>
      <c r="I422" s="84"/>
      <c r="J422" s="84"/>
      <c r="K422" s="84"/>
      <c r="L422" s="84"/>
      <c r="M422" s="84"/>
      <c r="N422" s="84"/>
      <c r="O422" s="84"/>
      <c r="P422" s="84"/>
      <c r="Q422" s="84"/>
      <c r="R422" s="84"/>
      <c r="S422" s="84"/>
      <c r="T422" s="84"/>
      <c r="U422" s="84"/>
      <c r="V422" s="84"/>
      <c r="W422" s="1"/>
      <c r="X422" s="1"/>
    </row>
    <row r="423" ht="13.5" customHeight="1">
      <c r="A423" s="1"/>
      <c r="B423" s="1"/>
      <c r="C423" s="84"/>
      <c r="D423" s="84"/>
      <c r="E423" s="84"/>
      <c r="F423" s="84"/>
      <c r="G423" s="84"/>
      <c r="H423" s="84"/>
      <c r="I423" s="84"/>
      <c r="J423" s="84"/>
      <c r="K423" s="84"/>
      <c r="L423" s="84"/>
      <c r="M423" s="84"/>
      <c r="N423" s="84"/>
      <c r="O423" s="84"/>
      <c r="P423" s="84"/>
      <c r="Q423" s="84"/>
      <c r="R423" s="84"/>
      <c r="S423" s="84"/>
      <c r="T423" s="84"/>
      <c r="U423" s="84"/>
      <c r="V423" s="84"/>
      <c r="W423" s="1"/>
      <c r="X423" s="1"/>
    </row>
    <row r="424" ht="13.5" customHeight="1">
      <c r="A424" s="1"/>
      <c r="B424" s="1"/>
      <c r="C424" s="84"/>
      <c r="D424" s="84"/>
      <c r="E424" s="84"/>
      <c r="F424" s="84"/>
      <c r="G424" s="84"/>
      <c r="H424" s="84"/>
      <c r="I424" s="84"/>
      <c r="J424" s="84"/>
      <c r="K424" s="84"/>
      <c r="L424" s="84"/>
      <c r="M424" s="84"/>
      <c r="N424" s="84"/>
      <c r="O424" s="84"/>
      <c r="P424" s="84"/>
      <c r="Q424" s="84"/>
      <c r="R424" s="84"/>
      <c r="S424" s="84"/>
      <c r="T424" s="84"/>
      <c r="U424" s="84"/>
      <c r="V424" s="84"/>
      <c r="W424" s="1"/>
      <c r="X424" s="1"/>
    </row>
    <row r="425" ht="13.5" customHeight="1">
      <c r="A425" s="1"/>
      <c r="B425" s="1"/>
      <c r="C425" s="84"/>
      <c r="D425" s="84"/>
      <c r="E425" s="84"/>
      <c r="F425" s="84"/>
      <c r="G425" s="84"/>
      <c r="H425" s="84"/>
      <c r="I425" s="84"/>
      <c r="J425" s="84"/>
      <c r="K425" s="84"/>
      <c r="L425" s="84"/>
      <c r="M425" s="84"/>
      <c r="N425" s="84"/>
      <c r="O425" s="84"/>
      <c r="P425" s="84"/>
      <c r="Q425" s="84"/>
      <c r="R425" s="84"/>
      <c r="S425" s="84"/>
      <c r="T425" s="84"/>
      <c r="U425" s="84"/>
      <c r="V425" s="84"/>
      <c r="W425" s="1"/>
      <c r="X425" s="1"/>
    </row>
    <row r="426" ht="13.5" customHeight="1">
      <c r="A426" s="1"/>
      <c r="B426" s="1"/>
      <c r="C426" s="84"/>
      <c r="D426" s="84"/>
      <c r="E426" s="84"/>
      <c r="F426" s="84"/>
      <c r="G426" s="84"/>
      <c r="H426" s="84"/>
      <c r="I426" s="84"/>
      <c r="J426" s="84"/>
      <c r="K426" s="84"/>
      <c r="L426" s="84"/>
      <c r="M426" s="84"/>
      <c r="N426" s="84"/>
      <c r="O426" s="84"/>
      <c r="P426" s="84"/>
      <c r="Q426" s="84"/>
      <c r="R426" s="84"/>
      <c r="S426" s="84"/>
      <c r="T426" s="84"/>
      <c r="U426" s="84"/>
      <c r="V426" s="84"/>
      <c r="W426" s="1"/>
      <c r="X426" s="1"/>
    </row>
    <row r="427" ht="13.5" customHeight="1">
      <c r="A427" s="1"/>
      <c r="B427" s="1"/>
      <c r="C427" s="84"/>
      <c r="D427" s="84"/>
      <c r="E427" s="84"/>
      <c r="F427" s="84"/>
      <c r="G427" s="84"/>
      <c r="H427" s="84"/>
      <c r="I427" s="84"/>
      <c r="J427" s="84"/>
      <c r="K427" s="84"/>
      <c r="L427" s="84"/>
      <c r="M427" s="84"/>
      <c r="N427" s="84"/>
      <c r="O427" s="84"/>
      <c r="P427" s="84"/>
      <c r="Q427" s="84"/>
      <c r="R427" s="84"/>
      <c r="S427" s="84"/>
      <c r="T427" s="84"/>
      <c r="U427" s="84"/>
      <c r="V427" s="84"/>
      <c r="W427" s="1"/>
      <c r="X427" s="1"/>
    </row>
    <row r="428" ht="13.5" customHeight="1">
      <c r="A428" s="1"/>
      <c r="B428" s="1"/>
      <c r="C428" s="84"/>
      <c r="D428" s="84"/>
      <c r="E428" s="84"/>
      <c r="F428" s="84"/>
      <c r="G428" s="84"/>
      <c r="H428" s="84"/>
      <c r="I428" s="84"/>
      <c r="J428" s="84"/>
      <c r="K428" s="84"/>
      <c r="L428" s="84"/>
      <c r="M428" s="84"/>
      <c r="N428" s="84"/>
      <c r="O428" s="84"/>
      <c r="P428" s="84"/>
      <c r="Q428" s="84"/>
      <c r="R428" s="84"/>
      <c r="S428" s="84"/>
      <c r="T428" s="84"/>
      <c r="U428" s="84"/>
      <c r="V428" s="84"/>
      <c r="W428" s="1"/>
      <c r="X428" s="1"/>
    </row>
    <row r="429" ht="13.5" customHeight="1">
      <c r="A429" s="1"/>
      <c r="B429" s="1"/>
      <c r="C429" s="84"/>
      <c r="D429" s="84"/>
      <c r="E429" s="84"/>
      <c r="F429" s="84"/>
      <c r="G429" s="84"/>
      <c r="H429" s="84"/>
      <c r="I429" s="84"/>
      <c r="J429" s="84"/>
      <c r="K429" s="84"/>
      <c r="L429" s="84"/>
      <c r="M429" s="84"/>
      <c r="N429" s="84"/>
      <c r="O429" s="84"/>
      <c r="P429" s="84"/>
      <c r="Q429" s="84"/>
      <c r="R429" s="84"/>
      <c r="S429" s="84"/>
      <c r="T429" s="84"/>
      <c r="U429" s="84"/>
      <c r="V429" s="84"/>
      <c r="W429" s="1"/>
      <c r="X429" s="1"/>
    </row>
    <row r="430" ht="13.5" customHeight="1">
      <c r="A430" s="1"/>
      <c r="B430" s="1"/>
      <c r="C430" s="84"/>
      <c r="D430" s="84"/>
      <c r="E430" s="84"/>
      <c r="F430" s="84"/>
      <c r="G430" s="84"/>
      <c r="H430" s="84"/>
      <c r="I430" s="84"/>
      <c r="J430" s="84"/>
      <c r="K430" s="84"/>
      <c r="L430" s="84"/>
      <c r="M430" s="84"/>
      <c r="N430" s="84"/>
      <c r="O430" s="84"/>
      <c r="P430" s="84"/>
      <c r="Q430" s="84"/>
      <c r="R430" s="84"/>
      <c r="S430" s="84"/>
      <c r="T430" s="84"/>
      <c r="U430" s="84"/>
      <c r="V430" s="84"/>
      <c r="W430" s="1"/>
      <c r="X430" s="1"/>
    </row>
    <row r="431" ht="13.5" customHeight="1">
      <c r="A431" s="1"/>
      <c r="B431" s="1"/>
      <c r="C431" s="84"/>
      <c r="D431" s="84"/>
      <c r="E431" s="84"/>
      <c r="F431" s="84"/>
      <c r="G431" s="84"/>
      <c r="H431" s="84"/>
      <c r="I431" s="84"/>
      <c r="J431" s="84"/>
      <c r="K431" s="84"/>
      <c r="L431" s="84"/>
      <c r="M431" s="84"/>
      <c r="N431" s="84"/>
      <c r="O431" s="84"/>
      <c r="P431" s="84"/>
      <c r="Q431" s="84"/>
      <c r="R431" s="84"/>
      <c r="S431" s="84"/>
      <c r="T431" s="84"/>
      <c r="U431" s="84"/>
      <c r="V431" s="84"/>
      <c r="W431" s="1"/>
      <c r="X431" s="1"/>
    </row>
    <row r="432" ht="13.5" customHeight="1">
      <c r="A432" s="1"/>
      <c r="B432" s="1"/>
      <c r="C432" s="84"/>
      <c r="D432" s="84"/>
      <c r="E432" s="84"/>
      <c r="F432" s="84"/>
      <c r="G432" s="84"/>
      <c r="H432" s="84"/>
      <c r="I432" s="84"/>
      <c r="J432" s="84"/>
      <c r="K432" s="84"/>
      <c r="L432" s="84"/>
      <c r="M432" s="84"/>
      <c r="N432" s="84"/>
      <c r="O432" s="84"/>
      <c r="P432" s="84"/>
      <c r="Q432" s="84"/>
      <c r="R432" s="84"/>
      <c r="S432" s="84"/>
      <c r="T432" s="84"/>
      <c r="U432" s="84"/>
      <c r="V432" s="84"/>
      <c r="W432" s="1"/>
      <c r="X432" s="1"/>
    </row>
    <row r="433" ht="13.5" customHeight="1">
      <c r="A433" s="1"/>
      <c r="B433" s="1"/>
      <c r="C433" s="84"/>
      <c r="D433" s="84"/>
      <c r="E433" s="84"/>
      <c r="F433" s="84"/>
      <c r="G433" s="84"/>
      <c r="H433" s="84"/>
      <c r="I433" s="84"/>
      <c r="J433" s="84"/>
      <c r="K433" s="84"/>
      <c r="L433" s="84"/>
      <c r="M433" s="84"/>
      <c r="N433" s="84"/>
      <c r="O433" s="84"/>
      <c r="P433" s="84"/>
      <c r="Q433" s="84"/>
      <c r="R433" s="84"/>
      <c r="S433" s="84"/>
      <c r="T433" s="84"/>
      <c r="U433" s="84"/>
      <c r="V433" s="84"/>
      <c r="W433" s="1"/>
      <c r="X433" s="1"/>
    </row>
    <row r="434" ht="13.5" customHeight="1">
      <c r="A434" s="1"/>
      <c r="B434" s="1"/>
      <c r="C434" s="84"/>
      <c r="D434" s="84"/>
      <c r="E434" s="84"/>
      <c r="F434" s="84"/>
      <c r="G434" s="84"/>
      <c r="H434" s="84"/>
      <c r="I434" s="84"/>
      <c r="J434" s="84"/>
      <c r="K434" s="84"/>
      <c r="L434" s="84"/>
      <c r="M434" s="84"/>
      <c r="N434" s="84"/>
      <c r="O434" s="84"/>
      <c r="P434" s="84"/>
      <c r="Q434" s="84"/>
      <c r="R434" s="84"/>
      <c r="S434" s="84"/>
      <c r="T434" s="84"/>
      <c r="U434" s="84"/>
      <c r="V434" s="84"/>
      <c r="W434" s="1"/>
      <c r="X434" s="1"/>
    </row>
    <row r="435" ht="13.5" customHeight="1">
      <c r="A435" s="1"/>
      <c r="B435" s="1"/>
      <c r="C435" s="84"/>
      <c r="D435" s="84"/>
      <c r="E435" s="84"/>
      <c r="F435" s="84"/>
      <c r="G435" s="84"/>
      <c r="H435" s="84"/>
      <c r="I435" s="84"/>
      <c r="J435" s="84"/>
      <c r="K435" s="84"/>
      <c r="L435" s="84"/>
      <c r="M435" s="84"/>
      <c r="N435" s="84"/>
      <c r="O435" s="84"/>
      <c r="P435" s="84"/>
      <c r="Q435" s="84"/>
      <c r="R435" s="84"/>
      <c r="S435" s="84"/>
      <c r="T435" s="84"/>
      <c r="U435" s="84"/>
      <c r="V435" s="84"/>
      <c r="W435" s="1"/>
      <c r="X435" s="1"/>
    </row>
    <row r="436" ht="13.5" customHeight="1">
      <c r="A436" s="1"/>
      <c r="B436" s="1"/>
      <c r="C436" s="84"/>
      <c r="D436" s="84"/>
      <c r="E436" s="84"/>
      <c r="F436" s="84"/>
      <c r="G436" s="84"/>
      <c r="H436" s="84"/>
      <c r="I436" s="84"/>
      <c r="J436" s="84"/>
      <c r="K436" s="84"/>
      <c r="L436" s="84"/>
      <c r="M436" s="84"/>
      <c r="N436" s="84"/>
      <c r="O436" s="84"/>
      <c r="P436" s="84"/>
      <c r="Q436" s="84"/>
      <c r="R436" s="84"/>
      <c r="S436" s="84"/>
      <c r="T436" s="84"/>
      <c r="U436" s="84"/>
      <c r="V436" s="84"/>
      <c r="W436" s="1"/>
      <c r="X436" s="1"/>
    </row>
    <row r="437" ht="13.5" customHeight="1">
      <c r="A437" s="1"/>
      <c r="B437" s="1"/>
      <c r="C437" s="84"/>
      <c r="D437" s="84"/>
      <c r="E437" s="84"/>
      <c r="F437" s="84"/>
      <c r="G437" s="84"/>
      <c r="H437" s="84"/>
      <c r="I437" s="84"/>
      <c r="J437" s="84"/>
      <c r="K437" s="84"/>
      <c r="L437" s="84"/>
      <c r="M437" s="84"/>
      <c r="N437" s="84"/>
      <c r="O437" s="84"/>
      <c r="P437" s="84"/>
      <c r="Q437" s="84"/>
      <c r="R437" s="84"/>
      <c r="S437" s="84"/>
      <c r="T437" s="84"/>
      <c r="U437" s="84"/>
      <c r="V437" s="84"/>
      <c r="W437" s="1"/>
      <c r="X437" s="1"/>
    </row>
    <row r="438" ht="13.5" customHeight="1">
      <c r="A438" s="1"/>
      <c r="B438" s="1"/>
      <c r="C438" s="84"/>
      <c r="D438" s="84"/>
      <c r="E438" s="84"/>
      <c r="F438" s="84"/>
      <c r="G438" s="84"/>
      <c r="H438" s="84"/>
      <c r="I438" s="84"/>
      <c r="J438" s="84"/>
      <c r="K438" s="84"/>
      <c r="L438" s="84"/>
      <c r="M438" s="84"/>
      <c r="N438" s="84"/>
      <c r="O438" s="84"/>
      <c r="P438" s="84"/>
      <c r="Q438" s="84"/>
      <c r="R438" s="84"/>
      <c r="S438" s="84"/>
      <c r="T438" s="84"/>
      <c r="U438" s="84"/>
      <c r="V438" s="84"/>
      <c r="W438" s="1"/>
      <c r="X438" s="1"/>
    </row>
    <row r="439" ht="13.5" customHeight="1">
      <c r="A439" s="1"/>
      <c r="B439" s="1"/>
      <c r="C439" s="84"/>
      <c r="D439" s="84"/>
      <c r="E439" s="84"/>
      <c r="F439" s="84"/>
      <c r="G439" s="84"/>
      <c r="H439" s="84"/>
      <c r="I439" s="84"/>
      <c r="J439" s="84"/>
      <c r="K439" s="84"/>
      <c r="L439" s="84"/>
      <c r="M439" s="84"/>
      <c r="N439" s="84"/>
      <c r="O439" s="84"/>
      <c r="P439" s="84"/>
      <c r="Q439" s="84"/>
      <c r="R439" s="84"/>
      <c r="S439" s="84"/>
      <c r="T439" s="84"/>
      <c r="U439" s="84"/>
      <c r="V439" s="84"/>
      <c r="W439" s="1"/>
      <c r="X439" s="1"/>
    </row>
    <row r="440" ht="13.5" customHeight="1">
      <c r="A440" s="1"/>
      <c r="B440" s="1"/>
      <c r="C440" s="84"/>
      <c r="D440" s="84"/>
      <c r="E440" s="84"/>
      <c r="F440" s="84"/>
      <c r="G440" s="84"/>
      <c r="H440" s="84"/>
      <c r="I440" s="84"/>
      <c r="J440" s="84"/>
      <c r="K440" s="84"/>
      <c r="L440" s="84"/>
      <c r="M440" s="84"/>
      <c r="N440" s="84"/>
      <c r="O440" s="84"/>
      <c r="P440" s="84"/>
      <c r="Q440" s="84"/>
      <c r="R440" s="84"/>
      <c r="S440" s="84"/>
      <c r="T440" s="84"/>
      <c r="U440" s="84"/>
      <c r="V440" s="84"/>
      <c r="W440" s="1"/>
      <c r="X440" s="1"/>
    </row>
    <row r="441" ht="13.5" customHeight="1">
      <c r="A441" s="1"/>
      <c r="B441" s="1"/>
      <c r="C441" s="84"/>
      <c r="D441" s="84"/>
      <c r="E441" s="84"/>
      <c r="F441" s="84"/>
      <c r="G441" s="84"/>
      <c r="H441" s="84"/>
      <c r="I441" s="84"/>
      <c r="J441" s="84"/>
      <c r="K441" s="84"/>
      <c r="L441" s="84"/>
      <c r="M441" s="84"/>
      <c r="N441" s="84"/>
      <c r="O441" s="84"/>
      <c r="P441" s="84"/>
      <c r="Q441" s="84"/>
      <c r="R441" s="84"/>
      <c r="S441" s="84"/>
      <c r="T441" s="84"/>
      <c r="U441" s="84"/>
      <c r="V441" s="84"/>
      <c r="W441" s="1"/>
      <c r="X441" s="1"/>
    </row>
    <row r="442" ht="13.5" customHeight="1">
      <c r="A442" s="1"/>
      <c r="B442" s="1"/>
      <c r="C442" s="84"/>
      <c r="D442" s="84"/>
      <c r="E442" s="84"/>
      <c r="F442" s="84"/>
      <c r="G442" s="84"/>
      <c r="H442" s="84"/>
      <c r="I442" s="84"/>
      <c r="J442" s="84"/>
      <c r="K442" s="84"/>
      <c r="L442" s="84"/>
      <c r="M442" s="84"/>
      <c r="N442" s="84"/>
      <c r="O442" s="84"/>
      <c r="P442" s="84"/>
      <c r="Q442" s="84"/>
      <c r="R442" s="84"/>
      <c r="S442" s="84"/>
      <c r="T442" s="84"/>
      <c r="U442" s="84"/>
      <c r="V442" s="84"/>
      <c r="W442" s="1"/>
      <c r="X442" s="1"/>
    </row>
    <row r="443" ht="13.5" customHeight="1">
      <c r="A443" s="1"/>
      <c r="B443" s="1"/>
      <c r="C443" s="84"/>
      <c r="D443" s="84"/>
      <c r="E443" s="84"/>
      <c r="F443" s="84"/>
      <c r="G443" s="84"/>
      <c r="H443" s="84"/>
      <c r="I443" s="84"/>
      <c r="J443" s="84"/>
      <c r="K443" s="84"/>
      <c r="L443" s="84"/>
      <c r="M443" s="84"/>
      <c r="N443" s="84"/>
      <c r="O443" s="84"/>
      <c r="P443" s="84"/>
      <c r="Q443" s="84"/>
      <c r="R443" s="84"/>
      <c r="S443" s="84"/>
      <c r="T443" s="84"/>
      <c r="U443" s="84"/>
      <c r="V443" s="84"/>
      <c r="W443" s="1"/>
      <c r="X443" s="1"/>
    </row>
    <row r="444" ht="13.5" customHeight="1">
      <c r="A444" s="1"/>
      <c r="B444" s="1"/>
      <c r="C444" s="84"/>
      <c r="D444" s="84"/>
      <c r="E444" s="84"/>
      <c r="F444" s="84"/>
      <c r="G444" s="84"/>
      <c r="H444" s="84"/>
      <c r="I444" s="84"/>
      <c r="J444" s="84"/>
      <c r="K444" s="84"/>
      <c r="L444" s="84"/>
      <c r="M444" s="84"/>
      <c r="N444" s="84"/>
      <c r="O444" s="84"/>
      <c r="P444" s="84"/>
      <c r="Q444" s="84"/>
      <c r="R444" s="84"/>
      <c r="S444" s="84"/>
      <c r="T444" s="84"/>
      <c r="U444" s="84"/>
      <c r="V444" s="84"/>
      <c r="W444" s="1"/>
      <c r="X444" s="1"/>
    </row>
    <row r="445" ht="13.5" customHeight="1">
      <c r="A445" s="1"/>
      <c r="B445" s="1"/>
      <c r="C445" s="84"/>
      <c r="D445" s="84"/>
      <c r="E445" s="84"/>
      <c r="F445" s="84"/>
      <c r="G445" s="84"/>
      <c r="H445" s="84"/>
      <c r="I445" s="84"/>
      <c r="J445" s="84"/>
      <c r="K445" s="84"/>
      <c r="L445" s="84"/>
      <c r="M445" s="84"/>
      <c r="N445" s="84"/>
      <c r="O445" s="84"/>
      <c r="P445" s="84"/>
      <c r="Q445" s="84"/>
      <c r="R445" s="84"/>
      <c r="S445" s="84"/>
      <c r="T445" s="84"/>
      <c r="U445" s="84"/>
      <c r="V445" s="84"/>
      <c r="W445" s="1"/>
      <c r="X445" s="1"/>
    </row>
    <row r="446" ht="13.5" customHeight="1">
      <c r="A446" s="1"/>
      <c r="B446" s="1"/>
      <c r="C446" s="84"/>
      <c r="D446" s="84"/>
      <c r="E446" s="84"/>
      <c r="F446" s="84"/>
      <c r="G446" s="84"/>
      <c r="H446" s="84"/>
      <c r="I446" s="84"/>
      <c r="J446" s="84"/>
      <c r="K446" s="84"/>
      <c r="L446" s="84"/>
      <c r="M446" s="84"/>
      <c r="N446" s="84"/>
      <c r="O446" s="84"/>
      <c r="P446" s="84"/>
      <c r="Q446" s="84"/>
      <c r="R446" s="84"/>
      <c r="S446" s="84"/>
      <c r="T446" s="84"/>
      <c r="U446" s="84"/>
      <c r="V446" s="84"/>
      <c r="W446" s="1"/>
      <c r="X446" s="1"/>
    </row>
    <row r="447" ht="13.5" customHeight="1">
      <c r="A447" s="1"/>
      <c r="B447" s="1"/>
      <c r="C447" s="84"/>
      <c r="D447" s="84"/>
      <c r="E447" s="84"/>
      <c r="F447" s="84"/>
      <c r="G447" s="84"/>
      <c r="H447" s="84"/>
      <c r="I447" s="84"/>
      <c r="J447" s="84"/>
      <c r="K447" s="84"/>
      <c r="L447" s="84"/>
      <c r="M447" s="84"/>
      <c r="N447" s="84"/>
      <c r="O447" s="84"/>
      <c r="P447" s="84"/>
      <c r="Q447" s="84"/>
      <c r="R447" s="84"/>
      <c r="S447" s="84"/>
      <c r="T447" s="84"/>
      <c r="U447" s="84"/>
      <c r="V447" s="84"/>
      <c r="W447" s="1"/>
      <c r="X447" s="1"/>
    </row>
    <row r="448" ht="13.5" customHeight="1">
      <c r="A448" s="1"/>
      <c r="B448" s="1"/>
      <c r="C448" s="84"/>
      <c r="D448" s="84"/>
      <c r="E448" s="84"/>
      <c r="F448" s="84"/>
      <c r="G448" s="84"/>
      <c r="H448" s="84"/>
      <c r="I448" s="84"/>
      <c r="J448" s="84"/>
      <c r="K448" s="84"/>
      <c r="L448" s="84"/>
      <c r="M448" s="84"/>
      <c r="N448" s="84"/>
      <c r="O448" s="84"/>
      <c r="P448" s="84"/>
      <c r="Q448" s="84"/>
      <c r="R448" s="84"/>
      <c r="S448" s="84"/>
      <c r="T448" s="84"/>
      <c r="U448" s="84"/>
      <c r="V448" s="84"/>
      <c r="W448" s="1"/>
      <c r="X448" s="1"/>
    </row>
    <row r="449" ht="13.5" customHeight="1">
      <c r="A449" s="1"/>
      <c r="B449" s="1"/>
      <c r="C449" s="84"/>
      <c r="D449" s="84"/>
      <c r="E449" s="84"/>
      <c r="F449" s="84"/>
      <c r="G449" s="84"/>
      <c r="H449" s="84"/>
      <c r="I449" s="84"/>
      <c r="J449" s="84"/>
      <c r="K449" s="84"/>
      <c r="L449" s="84"/>
      <c r="M449" s="84"/>
      <c r="N449" s="84"/>
      <c r="O449" s="84"/>
      <c r="P449" s="84"/>
      <c r="Q449" s="84"/>
      <c r="R449" s="84"/>
      <c r="S449" s="84"/>
      <c r="T449" s="84"/>
      <c r="U449" s="84"/>
      <c r="V449" s="84"/>
      <c r="W449" s="1"/>
      <c r="X449" s="1"/>
    </row>
    <row r="450" ht="13.5" customHeight="1">
      <c r="A450" s="1"/>
      <c r="B450" s="1"/>
      <c r="C450" s="84"/>
      <c r="D450" s="84"/>
      <c r="E450" s="84"/>
      <c r="F450" s="84"/>
      <c r="G450" s="84"/>
      <c r="H450" s="84"/>
      <c r="I450" s="84"/>
      <c r="J450" s="84"/>
      <c r="K450" s="84"/>
      <c r="L450" s="84"/>
      <c r="M450" s="84"/>
      <c r="N450" s="84"/>
      <c r="O450" s="84"/>
      <c r="P450" s="84"/>
      <c r="Q450" s="84"/>
      <c r="R450" s="84"/>
      <c r="S450" s="84"/>
      <c r="T450" s="84"/>
      <c r="U450" s="84"/>
      <c r="V450" s="84"/>
      <c r="W450" s="1"/>
      <c r="X450" s="1"/>
    </row>
    <row r="451" ht="13.5" customHeight="1">
      <c r="A451" s="1"/>
      <c r="B451" s="1"/>
      <c r="C451" s="84"/>
      <c r="D451" s="84"/>
      <c r="E451" s="84"/>
      <c r="F451" s="84"/>
      <c r="G451" s="84"/>
      <c r="H451" s="84"/>
      <c r="I451" s="84"/>
      <c r="J451" s="84"/>
      <c r="K451" s="84"/>
      <c r="L451" s="84"/>
      <c r="M451" s="84"/>
      <c r="N451" s="84"/>
      <c r="O451" s="84"/>
      <c r="P451" s="84"/>
      <c r="Q451" s="84"/>
      <c r="R451" s="84"/>
      <c r="S451" s="84"/>
      <c r="T451" s="84"/>
      <c r="U451" s="84"/>
      <c r="V451" s="84"/>
      <c r="W451" s="1"/>
      <c r="X451" s="1"/>
    </row>
    <row r="452" ht="13.5" customHeight="1">
      <c r="A452" s="1"/>
      <c r="B452" s="1"/>
      <c r="C452" s="84"/>
      <c r="D452" s="84"/>
      <c r="E452" s="84"/>
      <c r="F452" s="84"/>
      <c r="G452" s="84"/>
      <c r="H452" s="84"/>
      <c r="I452" s="84"/>
      <c r="J452" s="84"/>
      <c r="K452" s="84"/>
      <c r="L452" s="84"/>
      <c r="M452" s="84"/>
      <c r="N452" s="84"/>
      <c r="O452" s="84"/>
      <c r="P452" s="84"/>
      <c r="Q452" s="84"/>
      <c r="R452" s="84"/>
      <c r="S452" s="84"/>
      <c r="T452" s="84"/>
      <c r="U452" s="84"/>
      <c r="V452" s="84"/>
      <c r="W452" s="1"/>
      <c r="X452" s="1"/>
    </row>
    <row r="453" ht="13.5" customHeight="1">
      <c r="A453" s="1"/>
      <c r="B453" s="1"/>
      <c r="C453" s="84"/>
      <c r="D453" s="84"/>
      <c r="E453" s="84"/>
      <c r="F453" s="84"/>
      <c r="G453" s="84"/>
      <c r="H453" s="84"/>
      <c r="I453" s="84"/>
      <c r="J453" s="84"/>
      <c r="K453" s="84"/>
      <c r="L453" s="84"/>
      <c r="M453" s="84"/>
      <c r="N453" s="84"/>
      <c r="O453" s="84"/>
      <c r="P453" s="84"/>
      <c r="Q453" s="84"/>
      <c r="R453" s="84"/>
      <c r="S453" s="84"/>
      <c r="T453" s="84"/>
      <c r="U453" s="84"/>
      <c r="V453" s="84"/>
      <c r="W453" s="1"/>
      <c r="X453" s="1"/>
    </row>
    <row r="454" ht="13.5" customHeight="1">
      <c r="A454" s="1"/>
      <c r="B454" s="1"/>
      <c r="C454" s="84"/>
      <c r="D454" s="84"/>
      <c r="E454" s="84"/>
      <c r="F454" s="84"/>
      <c r="G454" s="84"/>
      <c r="H454" s="84"/>
      <c r="I454" s="84"/>
      <c r="J454" s="84"/>
      <c r="K454" s="84"/>
      <c r="L454" s="84"/>
      <c r="M454" s="84"/>
      <c r="N454" s="84"/>
      <c r="O454" s="84"/>
      <c r="P454" s="84"/>
      <c r="Q454" s="84"/>
      <c r="R454" s="84"/>
      <c r="S454" s="84"/>
      <c r="T454" s="84"/>
      <c r="U454" s="84"/>
      <c r="V454" s="84"/>
      <c r="W454" s="1"/>
      <c r="X454" s="1"/>
    </row>
    <row r="455" ht="13.5" customHeight="1">
      <c r="A455" s="1"/>
      <c r="B455" s="1"/>
      <c r="C455" s="84"/>
      <c r="D455" s="84"/>
      <c r="E455" s="84"/>
      <c r="F455" s="84"/>
      <c r="G455" s="84"/>
      <c r="H455" s="84"/>
      <c r="I455" s="84"/>
      <c r="J455" s="84"/>
      <c r="K455" s="84"/>
      <c r="L455" s="84"/>
      <c r="M455" s="84"/>
      <c r="N455" s="84"/>
      <c r="O455" s="84"/>
      <c r="P455" s="84"/>
      <c r="Q455" s="84"/>
      <c r="R455" s="84"/>
      <c r="S455" s="84"/>
      <c r="T455" s="84"/>
      <c r="U455" s="84"/>
      <c r="V455" s="84"/>
      <c r="W455" s="1"/>
      <c r="X455" s="1"/>
    </row>
    <row r="456" ht="13.5" customHeight="1">
      <c r="A456" s="1"/>
      <c r="B456" s="1"/>
      <c r="C456" s="84"/>
      <c r="D456" s="84"/>
      <c r="E456" s="84"/>
      <c r="F456" s="84"/>
      <c r="G456" s="84"/>
      <c r="H456" s="84"/>
      <c r="I456" s="84"/>
      <c r="J456" s="84"/>
      <c r="K456" s="84"/>
      <c r="L456" s="84"/>
      <c r="M456" s="84"/>
      <c r="N456" s="84"/>
      <c r="O456" s="84"/>
      <c r="P456" s="84"/>
      <c r="Q456" s="84"/>
      <c r="R456" s="84"/>
      <c r="S456" s="84"/>
      <c r="T456" s="84"/>
      <c r="U456" s="84"/>
      <c r="V456" s="84"/>
      <c r="W456" s="1"/>
      <c r="X456" s="1"/>
    </row>
    <row r="457" ht="13.5" customHeight="1">
      <c r="A457" s="1"/>
      <c r="B457" s="1"/>
      <c r="C457" s="84"/>
      <c r="D457" s="84"/>
      <c r="E457" s="84"/>
      <c r="F457" s="84"/>
      <c r="G457" s="84"/>
      <c r="H457" s="84"/>
      <c r="I457" s="84"/>
      <c r="J457" s="84"/>
      <c r="K457" s="84"/>
      <c r="L457" s="84"/>
      <c r="M457" s="84"/>
      <c r="N457" s="84"/>
      <c r="O457" s="84"/>
      <c r="P457" s="84"/>
      <c r="Q457" s="84"/>
      <c r="R457" s="84"/>
      <c r="S457" s="84"/>
      <c r="T457" s="84"/>
      <c r="U457" s="84"/>
      <c r="V457" s="84"/>
      <c r="W457" s="1"/>
      <c r="X457" s="1"/>
    </row>
    <row r="458" ht="13.5" customHeight="1">
      <c r="A458" s="1"/>
      <c r="B458" s="1"/>
      <c r="C458" s="84"/>
      <c r="D458" s="84"/>
      <c r="E458" s="84"/>
      <c r="F458" s="84"/>
      <c r="G458" s="84"/>
      <c r="H458" s="84"/>
      <c r="I458" s="84"/>
      <c r="J458" s="84"/>
      <c r="K458" s="84"/>
      <c r="L458" s="84"/>
      <c r="M458" s="84"/>
      <c r="N458" s="84"/>
      <c r="O458" s="84"/>
      <c r="P458" s="84"/>
      <c r="Q458" s="84"/>
      <c r="R458" s="84"/>
      <c r="S458" s="84"/>
      <c r="T458" s="84"/>
      <c r="U458" s="84"/>
      <c r="V458" s="84"/>
      <c r="W458" s="1"/>
      <c r="X458" s="1"/>
    </row>
    <row r="459" ht="13.5" customHeight="1">
      <c r="A459" s="1"/>
      <c r="B459" s="1"/>
      <c r="C459" s="84"/>
      <c r="D459" s="84"/>
      <c r="E459" s="84"/>
      <c r="F459" s="84"/>
      <c r="G459" s="84"/>
      <c r="H459" s="84"/>
      <c r="I459" s="84"/>
      <c r="J459" s="84"/>
      <c r="K459" s="84"/>
      <c r="L459" s="84"/>
      <c r="M459" s="84"/>
      <c r="N459" s="84"/>
      <c r="O459" s="84"/>
      <c r="P459" s="84"/>
      <c r="Q459" s="84"/>
      <c r="R459" s="84"/>
      <c r="S459" s="84"/>
      <c r="T459" s="84"/>
      <c r="U459" s="84"/>
      <c r="V459" s="84"/>
      <c r="W459" s="1"/>
      <c r="X459" s="1"/>
    </row>
    <row r="460" ht="13.5" customHeight="1">
      <c r="A460" s="1"/>
      <c r="B460" s="1"/>
      <c r="C460" s="84"/>
      <c r="D460" s="84"/>
      <c r="E460" s="84"/>
      <c r="F460" s="84"/>
      <c r="G460" s="84"/>
      <c r="H460" s="84"/>
      <c r="I460" s="84"/>
      <c r="J460" s="84"/>
      <c r="K460" s="84"/>
      <c r="L460" s="84"/>
      <c r="M460" s="84"/>
      <c r="N460" s="84"/>
      <c r="O460" s="84"/>
      <c r="P460" s="84"/>
      <c r="Q460" s="84"/>
      <c r="R460" s="84"/>
      <c r="S460" s="84"/>
      <c r="T460" s="84"/>
      <c r="U460" s="84"/>
      <c r="V460" s="84"/>
      <c r="W460" s="1"/>
      <c r="X460" s="1"/>
    </row>
    <row r="461" ht="13.5" customHeight="1">
      <c r="A461" s="1"/>
      <c r="B461" s="1"/>
      <c r="C461" s="84"/>
      <c r="D461" s="84"/>
      <c r="E461" s="84"/>
      <c r="F461" s="84"/>
      <c r="G461" s="84"/>
      <c r="H461" s="84"/>
      <c r="I461" s="84"/>
      <c r="J461" s="84"/>
      <c r="K461" s="84"/>
      <c r="L461" s="84"/>
      <c r="M461" s="84"/>
      <c r="N461" s="84"/>
      <c r="O461" s="84"/>
      <c r="P461" s="84"/>
      <c r="Q461" s="84"/>
      <c r="R461" s="84"/>
      <c r="S461" s="84"/>
      <c r="T461" s="84"/>
      <c r="U461" s="84"/>
      <c r="V461" s="84"/>
      <c r="W461" s="1"/>
      <c r="X461" s="1"/>
    </row>
    <row r="462" ht="13.5" customHeight="1">
      <c r="A462" s="1"/>
      <c r="B462" s="1"/>
      <c r="C462" s="84"/>
      <c r="D462" s="84"/>
      <c r="E462" s="84"/>
      <c r="F462" s="84"/>
      <c r="G462" s="84"/>
      <c r="H462" s="84"/>
      <c r="I462" s="84"/>
      <c r="J462" s="84"/>
      <c r="K462" s="84"/>
      <c r="L462" s="84"/>
      <c r="M462" s="84"/>
      <c r="N462" s="84"/>
      <c r="O462" s="84"/>
      <c r="P462" s="84"/>
      <c r="Q462" s="84"/>
      <c r="R462" s="84"/>
      <c r="S462" s="84"/>
      <c r="T462" s="84"/>
      <c r="U462" s="84"/>
      <c r="V462" s="84"/>
      <c r="W462" s="1"/>
      <c r="X462" s="1"/>
    </row>
    <row r="463" ht="13.5" customHeight="1">
      <c r="A463" s="1"/>
      <c r="B463" s="1"/>
      <c r="C463" s="84"/>
      <c r="D463" s="84"/>
      <c r="E463" s="84"/>
      <c r="F463" s="84"/>
      <c r="G463" s="84"/>
      <c r="H463" s="84"/>
      <c r="I463" s="84"/>
      <c r="J463" s="84"/>
      <c r="K463" s="84"/>
      <c r="L463" s="84"/>
      <c r="M463" s="84"/>
      <c r="N463" s="84"/>
      <c r="O463" s="84"/>
      <c r="P463" s="84"/>
      <c r="Q463" s="84"/>
      <c r="R463" s="84"/>
      <c r="S463" s="84"/>
      <c r="T463" s="84"/>
      <c r="U463" s="84"/>
      <c r="V463" s="84"/>
      <c r="W463" s="1"/>
      <c r="X463" s="1"/>
    </row>
    <row r="464" ht="13.5" customHeight="1">
      <c r="A464" s="1"/>
      <c r="B464" s="1"/>
      <c r="C464" s="84"/>
      <c r="D464" s="84"/>
      <c r="E464" s="84"/>
      <c r="F464" s="84"/>
      <c r="G464" s="84"/>
      <c r="H464" s="84"/>
      <c r="I464" s="84"/>
      <c r="J464" s="84"/>
      <c r="K464" s="84"/>
      <c r="L464" s="84"/>
      <c r="M464" s="84"/>
      <c r="N464" s="84"/>
      <c r="O464" s="84"/>
      <c r="P464" s="84"/>
      <c r="Q464" s="84"/>
      <c r="R464" s="84"/>
      <c r="S464" s="84"/>
      <c r="T464" s="84"/>
      <c r="U464" s="84"/>
      <c r="V464" s="84"/>
      <c r="W464" s="1"/>
      <c r="X464" s="1"/>
    </row>
    <row r="465" ht="13.5" customHeight="1">
      <c r="A465" s="1"/>
      <c r="B465" s="1"/>
      <c r="C465" s="84"/>
      <c r="D465" s="84"/>
      <c r="E465" s="84"/>
      <c r="F465" s="84"/>
      <c r="G465" s="84"/>
      <c r="H465" s="84"/>
      <c r="I465" s="84"/>
      <c r="J465" s="84"/>
      <c r="K465" s="84"/>
      <c r="L465" s="84"/>
      <c r="M465" s="84"/>
      <c r="N465" s="84"/>
      <c r="O465" s="84"/>
      <c r="P465" s="84"/>
      <c r="Q465" s="84"/>
      <c r="R465" s="84"/>
      <c r="S465" s="84"/>
      <c r="T465" s="84"/>
      <c r="U465" s="84"/>
      <c r="V465" s="84"/>
      <c r="W465" s="1"/>
      <c r="X465" s="1"/>
    </row>
    <row r="466" ht="13.5" customHeight="1">
      <c r="A466" s="1"/>
      <c r="B466" s="1"/>
      <c r="C466" s="84"/>
      <c r="D466" s="84"/>
      <c r="E466" s="84"/>
      <c r="F466" s="84"/>
      <c r="G466" s="84"/>
      <c r="H466" s="84"/>
      <c r="I466" s="84"/>
      <c r="J466" s="84"/>
      <c r="K466" s="84"/>
      <c r="L466" s="84"/>
      <c r="M466" s="84"/>
      <c r="N466" s="84"/>
      <c r="O466" s="84"/>
      <c r="P466" s="84"/>
      <c r="Q466" s="84"/>
      <c r="R466" s="84"/>
      <c r="S466" s="84"/>
      <c r="T466" s="84"/>
      <c r="U466" s="84"/>
      <c r="V466" s="84"/>
      <c r="W466" s="1"/>
      <c r="X466" s="1"/>
    </row>
    <row r="467" ht="13.5" customHeight="1">
      <c r="A467" s="1"/>
      <c r="B467" s="1"/>
      <c r="C467" s="84"/>
      <c r="D467" s="84"/>
      <c r="E467" s="84"/>
      <c r="F467" s="84"/>
      <c r="G467" s="84"/>
      <c r="H467" s="84"/>
      <c r="I467" s="84"/>
      <c r="J467" s="84"/>
      <c r="K467" s="84"/>
      <c r="L467" s="84"/>
      <c r="M467" s="84"/>
      <c r="N467" s="84"/>
      <c r="O467" s="84"/>
      <c r="P467" s="84"/>
      <c r="Q467" s="84"/>
      <c r="R467" s="84"/>
      <c r="S467" s="84"/>
      <c r="T467" s="84"/>
      <c r="U467" s="84"/>
      <c r="V467" s="84"/>
      <c r="W467" s="1"/>
      <c r="X467" s="1"/>
    </row>
    <row r="468" ht="13.5" customHeight="1">
      <c r="A468" s="1"/>
      <c r="B468" s="1"/>
      <c r="C468" s="84"/>
      <c r="D468" s="84"/>
      <c r="E468" s="84"/>
      <c r="F468" s="84"/>
      <c r="G468" s="84"/>
      <c r="H468" s="84"/>
      <c r="I468" s="84"/>
      <c r="J468" s="84"/>
      <c r="K468" s="84"/>
      <c r="L468" s="84"/>
      <c r="M468" s="84"/>
      <c r="N468" s="84"/>
      <c r="O468" s="84"/>
      <c r="P468" s="84"/>
      <c r="Q468" s="84"/>
      <c r="R468" s="84"/>
      <c r="S468" s="84"/>
      <c r="T468" s="84"/>
      <c r="U468" s="84"/>
      <c r="V468" s="84"/>
      <c r="W468" s="1"/>
      <c r="X468" s="1"/>
    </row>
    <row r="469" ht="13.5" customHeight="1">
      <c r="A469" s="1"/>
      <c r="B469" s="1"/>
      <c r="C469" s="84"/>
      <c r="D469" s="84"/>
      <c r="E469" s="84"/>
      <c r="F469" s="84"/>
      <c r="G469" s="84"/>
      <c r="H469" s="84"/>
      <c r="I469" s="84"/>
      <c r="J469" s="84"/>
      <c r="K469" s="84"/>
      <c r="L469" s="84"/>
      <c r="M469" s="84"/>
      <c r="N469" s="84"/>
      <c r="O469" s="84"/>
      <c r="P469" s="84"/>
      <c r="Q469" s="84"/>
      <c r="R469" s="84"/>
      <c r="S469" s="84"/>
      <c r="T469" s="84"/>
      <c r="U469" s="84"/>
      <c r="V469" s="84"/>
      <c r="W469" s="1"/>
      <c r="X469" s="1"/>
    </row>
    <row r="470" ht="13.5" customHeight="1">
      <c r="A470" s="1"/>
      <c r="B470" s="1"/>
      <c r="C470" s="84"/>
      <c r="D470" s="84"/>
      <c r="E470" s="84"/>
      <c r="F470" s="84"/>
      <c r="G470" s="84"/>
      <c r="H470" s="84"/>
      <c r="I470" s="84"/>
      <c r="J470" s="84"/>
      <c r="K470" s="84"/>
      <c r="L470" s="84"/>
      <c r="M470" s="84"/>
      <c r="N470" s="84"/>
      <c r="O470" s="84"/>
      <c r="P470" s="84"/>
      <c r="Q470" s="84"/>
      <c r="R470" s="84"/>
      <c r="S470" s="84"/>
      <c r="T470" s="84"/>
      <c r="U470" s="84"/>
      <c r="V470" s="84"/>
      <c r="W470" s="1"/>
      <c r="X470" s="1"/>
    </row>
    <row r="471" ht="13.5" customHeight="1">
      <c r="A471" s="1"/>
      <c r="B471" s="1"/>
      <c r="C471" s="84"/>
      <c r="D471" s="84"/>
      <c r="E471" s="84"/>
      <c r="F471" s="84"/>
      <c r="G471" s="84"/>
      <c r="H471" s="84"/>
      <c r="I471" s="84"/>
      <c r="J471" s="84"/>
      <c r="K471" s="84"/>
      <c r="L471" s="84"/>
      <c r="M471" s="84"/>
      <c r="N471" s="84"/>
      <c r="O471" s="84"/>
      <c r="P471" s="84"/>
      <c r="Q471" s="84"/>
      <c r="R471" s="84"/>
      <c r="S471" s="84"/>
      <c r="T471" s="84"/>
      <c r="U471" s="84"/>
      <c r="V471" s="84"/>
      <c r="W471" s="1"/>
      <c r="X471" s="1"/>
    </row>
    <row r="472" ht="13.5" customHeight="1">
      <c r="A472" s="1"/>
      <c r="B472" s="1"/>
      <c r="C472" s="84"/>
      <c r="D472" s="84"/>
      <c r="E472" s="84"/>
      <c r="F472" s="84"/>
      <c r="G472" s="84"/>
      <c r="H472" s="84"/>
      <c r="I472" s="84"/>
      <c r="J472" s="84"/>
      <c r="K472" s="84"/>
      <c r="L472" s="84"/>
      <c r="M472" s="84"/>
      <c r="N472" s="84"/>
      <c r="O472" s="84"/>
      <c r="P472" s="84"/>
      <c r="Q472" s="84"/>
      <c r="R472" s="84"/>
      <c r="S472" s="84"/>
      <c r="T472" s="84"/>
      <c r="U472" s="84"/>
      <c r="V472" s="84"/>
      <c r="W472" s="1"/>
      <c r="X472" s="1"/>
    </row>
    <row r="473" ht="13.5" customHeight="1">
      <c r="A473" s="1"/>
      <c r="B473" s="1"/>
      <c r="C473" s="84"/>
      <c r="D473" s="84"/>
      <c r="E473" s="84"/>
      <c r="F473" s="84"/>
      <c r="G473" s="84"/>
      <c r="H473" s="84"/>
      <c r="I473" s="84"/>
      <c r="J473" s="84"/>
      <c r="K473" s="84"/>
      <c r="L473" s="84"/>
      <c r="M473" s="84"/>
      <c r="N473" s="84"/>
      <c r="O473" s="84"/>
      <c r="P473" s="84"/>
      <c r="Q473" s="84"/>
      <c r="R473" s="84"/>
      <c r="S473" s="84"/>
      <c r="T473" s="84"/>
      <c r="U473" s="84"/>
      <c r="V473" s="84"/>
      <c r="W473" s="1"/>
      <c r="X473" s="1"/>
    </row>
    <row r="474" ht="13.5" customHeight="1">
      <c r="A474" s="1"/>
      <c r="B474" s="1"/>
      <c r="C474" s="84"/>
      <c r="D474" s="84"/>
      <c r="E474" s="84"/>
      <c r="F474" s="84"/>
      <c r="G474" s="84"/>
      <c r="H474" s="84"/>
      <c r="I474" s="84"/>
      <c r="J474" s="84"/>
      <c r="K474" s="84"/>
      <c r="L474" s="84"/>
      <c r="M474" s="84"/>
      <c r="N474" s="84"/>
      <c r="O474" s="84"/>
      <c r="P474" s="84"/>
      <c r="Q474" s="84"/>
      <c r="R474" s="84"/>
      <c r="S474" s="84"/>
      <c r="T474" s="84"/>
      <c r="U474" s="84"/>
      <c r="V474" s="84"/>
      <c r="W474" s="1"/>
      <c r="X474" s="1"/>
    </row>
    <row r="475" ht="13.5" customHeight="1">
      <c r="A475" s="1"/>
      <c r="B475" s="1"/>
      <c r="C475" s="84"/>
      <c r="D475" s="84"/>
      <c r="E475" s="84"/>
      <c r="F475" s="84"/>
      <c r="G475" s="84"/>
      <c r="H475" s="84"/>
      <c r="I475" s="84"/>
      <c r="J475" s="84"/>
      <c r="K475" s="84"/>
      <c r="L475" s="84"/>
      <c r="M475" s="84"/>
      <c r="N475" s="84"/>
      <c r="O475" s="84"/>
      <c r="P475" s="84"/>
      <c r="Q475" s="84"/>
      <c r="R475" s="84"/>
      <c r="S475" s="84"/>
      <c r="T475" s="84"/>
      <c r="U475" s="84"/>
      <c r="V475" s="84"/>
      <c r="W475" s="1"/>
      <c r="X475" s="1"/>
    </row>
    <row r="476" ht="13.5" customHeight="1">
      <c r="A476" s="1"/>
      <c r="B476" s="1"/>
      <c r="C476" s="84"/>
      <c r="D476" s="84"/>
      <c r="E476" s="84"/>
      <c r="F476" s="84"/>
      <c r="G476" s="84"/>
      <c r="H476" s="84"/>
      <c r="I476" s="84"/>
      <c r="J476" s="84"/>
      <c r="K476" s="84"/>
      <c r="L476" s="84"/>
      <c r="M476" s="84"/>
      <c r="N476" s="84"/>
      <c r="O476" s="84"/>
      <c r="P476" s="84"/>
      <c r="Q476" s="84"/>
      <c r="R476" s="84"/>
      <c r="S476" s="84"/>
      <c r="T476" s="84"/>
      <c r="U476" s="84"/>
      <c r="V476" s="84"/>
      <c r="W476" s="1"/>
      <c r="X476" s="1"/>
    </row>
    <row r="477" ht="13.5" customHeight="1">
      <c r="A477" s="1"/>
      <c r="B477" s="1"/>
      <c r="C477" s="84"/>
      <c r="D477" s="84"/>
      <c r="E477" s="84"/>
      <c r="F477" s="84"/>
      <c r="G477" s="84"/>
      <c r="H477" s="84"/>
      <c r="I477" s="84"/>
      <c r="J477" s="84"/>
      <c r="K477" s="84"/>
      <c r="L477" s="84"/>
      <c r="M477" s="84"/>
      <c r="N477" s="84"/>
      <c r="O477" s="84"/>
      <c r="P477" s="84"/>
      <c r="Q477" s="84"/>
      <c r="R477" s="84"/>
      <c r="S477" s="84"/>
      <c r="T477" s="84"/>
      <c r="U477" s="84"/>
      <c r="V477" s="84"/>
      <c r="W477" s="1"/>
      <c r="X477" s="1"/>
    </row>
    <row r="478" ht="13.5" customHeight="1">
      <c r="A478" s="1"/>
      <c r="B478" s="1"/>
      <c r="C478" s="84"/>
      <c r="D478" s="84"/>
      <c r="E478" s="84"/>
      <c r="F478" s="84"/>
      <c r="G478" s="84"/>
      <c r="H478" s="84"/>
      <c r="I478" s="84"/>
      <c r="J478" s="84"/>
      <c r="K478" s="84"/>
      <c r="L478" s="84"/>
      <c r="M478" s="84"/>
      <c r="N478" s="84"/>
      <c r="O478" s="84"/>
      <c r="P478" s="84"/>
      <c r="Q478" s="84"/>
      <c r="R478" s="84"/>
      <c r="S478" s="84"/>
      <c r="T478" s="84"/>
      <c r="U478" s="84"/>
      <c r="V478" s="84"/>
      <c r="W478" s="1"/>
      <c r="X478" s="1"/>
    </row>
    <row r="479" ht="13.5" customHeight="1">
      <c r="A479" s="1"/>
      <c r="B479" s="1"/>
      <c r="C479" s="84"/>
      <c r="D479" s="84"/>
      <c r="E479" s="84"/>
      <c r="F479" s="84"/>
      <c r="G479" s="84"/>
      <c r="H479" s="84"/>
      <c r="I479" s="84"/>
      <c r="J479" s="84"/>
      <c r="K479" s="84"/>
      <c r="L479" s="84"/>
      <c r="M479" s="84"/>
      <c r="N479" s="84"/>
      <c r="O479" s="84"/>
      <c r="P479" s="84"/>
      <c r="Q479" s="84"/>
      <c r="R479" s="84"/>
      <c r="S479" s="84"/>
      <c r="T479" s="84"/>
      <c r="U479" s="84"/>
      <c r="V479" s="84"/>
      <c r="W479" s="1"/>
      <c r="X479" s="1"/>
    </row>
    <row r="480" ht="13.5" customHeight="1">
      <c r="A480" s="1"/>
      <c r="B480" s="1"/>
      <c r="C480" s="84"/>
      <c r="D480" s="84"/>
      <c r="E480" s="84"/>
      <c r="F480" s="84"/>
      <c r="G480" s="84"/>
      <c r="H480" s="84"/>
      <c r="I480" s="84"/>
      <c r="J480" s="84"/>
      <c r="K480" s="84"/>
      <c r="L480" s="84"/>
      <c r="M480" s="84"/>
      <c r="N480" s="84"/>
      <c r="O480" s="84"/>
      <c r="P480" s="84"/>
      <c r="Q480" s="84"/>
      <c r="R480" s="84"/>
      <c r="S480" s="84"/>
      <c r="T480" s="84"/>
      <c r="U480" s="84"/>
      <c r="V480" s="84"/>
      <c r="W480" s="1"/>
      <c r="X480" s="1"/>
    </row>
    <row r="481" ht="13.5" customHeight="1">
      <c r="A481" s="1"/>
      <c r="B481" s="1"/>
      <c r="C481" s="84"/>
      <c r="D481" s="84"/>
      <c r="E481" s="84"/>
      <c r="F481" s="84"/>
      <c r="G481" s="84"/>
      <c r="H481" s="84"/>
      <c r="I481" s="84"/>
      <c r="J481" s="84"/>
      <c r="K481" s="84"/>
      <c r="L481" s="84"/>
      <c r="M481" s="84"/>
      <c r="N481" s="84"/>
      <c r="O481" s="84"/>
      <c r="P481" s="84"/>
      <c r="Q481" s="84"/>
      <c r="R481" s="84"/>
      <c r="S481" s="84"/>
      <c r="T481" s="84"/>
      <c r="U481" s="84"/>
      <c r="V481" s="84"/>
      <c r="W481" s="1"/>
      <c r="X481" s="1"/>
    </row>
    <row r="482" ht="13.5" customHeight="1">
      <c r="A482" s="1"/>
      <c r="B482" s="1"/>
      <c r="C482" s="84"/>
      <c r="D482" s="84"/>
      <c r="E482" s="84"/>
      <c r="F482" s="84"/>
      <c r="G482" s="84"/>
      <c r="H482" s="84"/>
      <c r="I482" s="84"/>
      <c r="J482" s="84"/>
      <c r="K482" s="84"/>
      <c r="L482" s="84"/>
      <c r="M482" s="84"/>
      <c r="N482" s="84"/>
      <c r="O482" s="84"/>
      <c r="P482" s="84"/>
      <c r="Q482" s="84"/>
      <c r="R482" s="84"/>
      <c r="S482" s="84"/>
      <c r="T482" s="84"/>
      <c r="U482" s="84"/>
      <c r="V482" s="84"/>
      <c r="W482" s="1"/>
      <c r="X482" s="1"/>
    </row>
    <row r="483" ht="13.5" customHeight="1">
      <c r="A483" s="1"/>
      <c r="B483" s="1"/>
      <c r="C483" s="84"/>
      <c r="D483" s="84"/>
      <c r="E483" s="84"/>
      <c r="F483" s="84"/>
      <c r="G483" s="84"/>
      <c r="H483" s="84"/>
      <c r="I483" s="84"/>
      <c r="J483" s="84"/>
      <c r="K483" s="84"/>
      <c r="L483" s="84"/>
      <c r="M483" s="84"/>
      <c r="N483" s="84"/>
      <c r="O483" s="84"/>
      <c r="P483" s="84"/>
      <c r="Q483" s="84"/>
      <c r="R483" s="84"/>
      <c r="S483" s="84"/>
      <c r="T483" s="84"/>
      <c r="U483" s="84"/>
      <c r="V483" s="84"/>
      <c r="W483" s="1"/>
      <c r="X483" s="1"/>
    </row>
    <row r="484" ht="13.5" customHeight="1">
      <c r="A484" s="1"/>
      <c r="B484" s="1"/>
      <c r="C484" s="84"/>
      <c r="D484" s="84"/>
      <c r="E484" s="84"/>
      <c r="F484" s="84"/>
      <c r="G484" s="84"/>
      <c r="H484" s="84"/>
      <c r="I484" s="84"/>
      <c r="J484" s="84"/>
      <c r="K484" s="84"/>
      <c r="L484" s="84"/>
      <c r="M484" s="84"/>
      <c r="N484" s="84"/>
      <c r="O484" s="84"/>
      <c r="P484" s="84"/>
      <c r="Q484" s="84"/>
      <c r="R484" s="84"/>
      <c r="S484" s="84"/>
      <c r="T484" s="84"/>
      <c r="U484" s="84"/>
      <c r="V484" s="84"/>
      <c r="W484" s="1"/>
      <c r="X484" s="1"/>
    </row>
    <row r="485" ht="13.5" customHeight="1">
      <c r="A485" s="1"/>
      <c r="B485" s="1"/>
      <c r="C485" s="84"/>
      <c r="D485" s="84"/>
      <c r="E485" s="84"/>
      <c r="F485" s="84"/>
      <c r="G485" s="84"/>
      <c r="H485" s="84"/>
      <c r="I485" s="84"/>
      <c r="J485" s="84"/>
      <c r="K485" s="84"/>
      <c r="L485" s="84"/>
      <c r="M485" s="84"/>
      <c r="N485" s="84"/>
      <c r="O485" s="84"/>
      <c r="P485" s="84"/>
      <c r="Q485" s="84"/>
      <c r="R485" s="84"/>
      <c r="S485" s="84"/>
      <c r="T485" s="84"/>
      <c r="U485" s="84"/>
      <c r="V485" s="84"/>
      <c r="W485" s="1"/>
      <c r="X485" s="1"/>
    </row>
    <row r="486" ht="13.5" customHeight="1">
      <c r="A486" s="1"/>
      <c r="B486" s="1"/>
      <c r="C486" s="84"/>
      <c r="D486" s="84"/>
      <c r="E486" s="84"/>
      <c r="F486" s="84"/>
      <c r="G486" s="84"/>
      <c r="H486" s="84"/>
      <c r="I486" s="84"/>
      <c r="J486" s="84"/>
      <c r="K486" s="84"/>
      <c r="L486" s="84"/>
      <c r="M486" s="84"/>
      <c r="N486" s="84"/>
      <c r="O486" s="84"/>
      <c r="P486" s="84"/>
      <c r="Q486" s="84"/>
      <c r="R486" s="84"/>
      <c r="S486" s="84"/>
      <c r="T486" s="84"/>
      <c r="U486" s="84"/>
      <c r="V486" s="84"/>
      <c r="W486" s="1"/>
      <c r="X486" s="1"/>
    </row>
    <row r="487" ht="13.5" customHeight="1">
      <c r="A487" s="1"/>
      <c r="B487" s="1"/>
      <c r="C487" s="84"/>
      <c r="D487" s="84"/>
      <c r="E487" s="84"/>
      <c r="F487" s="84"/>
      <c r="G487" s="84"/>
      <c r="H487" s="84"/>
      <c r="I487" s="84"/>
      <c r="J487" s="84"/>
      <c r="K487" s="84"/>
      <c r="L487" s="84"/>
      <c r="M487" s="84"/>
      <c r="N487" s="84"/>
      <c r="O487" s="84"/>
      <c r="P487" s="84"/>
      <c r="Q487" s="84"/>
      <c r="R487" s="84"/>
      <c r="S487" s="84"/>
      <c r="T487" s="84"/>
      <c r="U487" s="84"/>
      <c r="V487" s="84"/>
      <c r="W487" s="1"/>
      <c r="X487" s="1"/>
    </row>
    <row r="488" ht="13.5" customHeight="1">
      <c r="A488" s="1"/>
      <c r="B488" s="1"/>
      <c r="C488" s="84"/>
      <c r="D488" s="84"/>
      <c r="E488" s="84"/>
      <c r="F488" s="84"/>
      <c r="G488" s="84"/>
      <c r="H488" s="84"/>
      <c r="I488" s="84"/>
      <c r="J488" s="84"/>
      <c r="K488" s="84"/>
      <c r="L488" s="84"/>
      <c r="M488" s="84"/>
      <c r="N488" s="84"/>
      <c r="O488" s="84"/>
      <c r="P488" s="84"/>
      <c r="Q488" s="84"/>
      <c r="R488" s="84"/>
      <c r="S488" s="84"/>
      <c r="T488" s="84"/>
      <c r="U488" s="84"/>
      <c r="V488" s="84"/>
      <c r="W488" s="1"/>
      <c r="X488" s="1"/>
    </row>
    <row r="489" ht="13.5" customHeight="1">
      <c r="A489" s="1"/>
      <c r="B489" s="1"/>
      <c r="C489" s="84"/>
      <c r="D489" s="84"/>
      <c r="E489" s="84"/>
      <c r="F489" s="84"/>
      <c r="G489" s="84"/>
      <c r="H489" s="84"/>
      <c r="I489" s="84"/>
      <c r="J489" s="84"/>
      <c r="K489" s="84"/>
      <c r="L489" s="84"/>
      <c r="M489" s="84"/>
      <c r="N489" s="84"/>
      <c r="O489" s="84"/>
      <c r="P489" s="84"/>
      <c r="Q489" s="84"/>
      <c r="R489" s="84"/>
      <c r="S489" s="84"/>
      <c r="T489" s="84"/>
      <c r="U489" s="84"/>
      <c r="V489" s="84"/>
      <c r="W489" s="1"/>
      <c r="X489" s="1"/>
    </row>
    <row r="490" ht="13.5" customHeight="1">
      <c r="A490" s="1"/>
      <c r="B490" s="1"/>
      <c r="C490" s="84"/>
      <c r="D490" s="84"/>
      <c r="E490" s="84"/>
      <c r="F490" s="84"/>
      <c r="G490" s="84"/>
      <c r="H490" s="84"/>
      <c r="I490" s="84"/>
      <c r="J490" s="84"/>
      <c r="K490" s="84"/>
      <c r="L490" s="84"/>
      <c r="M490" s="84"/>
      <c r="N490" s="84"/>
      <c r="O490" s="84"/>
      <c r="P490" s="84"/>
      <c r="Q490" s="84"/>
      <c r="R490" s="84"/>
      <c r="S490" s="84"/>
      <c r="T490" s="84"/>
      <c r="U490" s="84"/>
      <c r="V490" s="84"/>
      <c r="W490" s="1"/>
      <c r="X490" s="1"/>
    </row>
    <row r="491" ht="13.5" customHeight="1">
      <c r="A491" s="1"/>
      <c r="B491" s="1"/>
      <c r="C491" s="84"/>
      <c r="D491" s="84"/>
      <c r="E491" s="84"/>
      <c r="F491" s="84"/>
      <c r="G491" s="84"/>
      <c r="H491" s="84"/>
      <c r="I491" s="84"/>
      <c r="J491" s="84"/>
      <c r="K491" s="84"/>
      <c r="L491" s="84"/>
      <c r="M491" s="84"/>
      <c r="N491" s="84"/>
      <c r="O491" s="84"/>
      <c r="P491" s="84"/>
      <c r="Q491" s="84"/>
      <c r="R491" s="84"/>
      <c r="S491" s="84"/>
      <c r="T491" s="84"/>
      <c r="U491" s="84"/>
      <c r="V491" s="84"/>
      <c r="W491" s="1"/>
      <c r="X491" s="1"/>
    </row>
    <row r="492" ht="13.5" customHeight="1">
      <c r="A492" s="1"/>
      <c r="B492" s="1"/>
      <c r="C492" s="84"/>
      <c r="D492" s="84"/>
      <c r="E492" s="84"/>
      <c r="F492" s="84"/>
      <c r="G492" s="84"/>
      <c r="H492" s="84"/>
      <c r="I492" s="84"/>
      <c r="J492" s="84"/>
      <c r="K492" s="84"/>
      <c r="L492" s="84"/>
      <c r="M492" s="84"/>
      <c r="N492" s="84"/>
      <c r="O492" s="84"/>
      <c r="P492" s="84"/>
      <c r="Q492" s="84"/>
      <c r="R492" s="84"/>
      <c r="S492" s="84"/>
      <c r="T492" s="84"/>
      <c r="U492" s="84"/>
      <c r="V492" s="84"/>
      <c r="W492" s="1"/>
      <c r="X492" s="1"/>
    </row>
    <row r="493" ht="13.5" customHeight="1">
      <c r="A493" s="1"/>
      <c r="B493" s="1"/>
      <c r="C493" s="84"/>
      <c r="D493" s="84"/>
      <c r="E493" s="84"/>
      <c r="F493" s="84"/>
      <c r="G493" s="84"/>
      <c r="H493" s="84"/>
      <c r="I493" s="84"/>
      <c r="J493" s="84"/>
      <c r="K493" s="84"/>
      <c r="L493" s="84"/>
      <c r="M493" s="84"/>
      <c r="N493" s="84"/>
      <c r="O493" s="84"/>
      <c r="P493" s="84"/>
      <c r="Q493" s="84"/>
      <c r="R493" s="84"/>
      <c r="S493" s="84"/>
      <c r="T493" s="84"/>
      <c r="U493" s="84"/>
      <c r="V493" s="84"/>
      <c r="W493" s="1"/>
      <c r="X493" s="1"/>
    </row>
    <row r="494" ht="13.5" customHeight="1">
      <c r="A494" s="1"/>
      <c r="B494" s="1"/>
      <c r="C494" s="84"/>
      <c r="D494" s="84"/>
      <c r="E494" s="84"/>
      <c r="F494" s="84"/>
      <c r="G494" s="84"/>
      <c r="H494" s="84"/>
      <c r="I494" s="84"/>
      <c r="J494" s="84"/>
      <c r="K494" s="84"/>
      <c r="L494" s="84"/>
      <c r="M494" s="84"/>
      <c r="N494" s="84"/>
      <c r="O494" s="84"/>
      <c r="P494" s="84"/>
      <c r="Q494" s="84"/>
      <c r="R494" s="84"/>
      <c r="S494" s="84"/>
      <c r="T494" s="84"/>
      <c r="U494" s="84"/>
      <c r="V494" s="84"/>
      <c r="W494" s="1"/>
      <c r="X494" s="1"/>
    </row>
    <row r="495" ht="13.5" customHeight="1">
      <c r="A495" s="1"/>
      <c r="B495" s="1"/>
      <c r="C495" s="84"/>
      <c r="D495" s="84"/>
      <c r="E495" s="84"/>
      <c r="F495" s="84"/>
      <c r="G495" s="84"/>
      <c r="H495" s="84"/>
      <c r="I495" s="84"/>
      <c r="J495" s="84"/>
      <c r="K495" s="84"/>
      <c r="L495" s="84"/>
      <c r="M495" s="84"/>
      <c r="N495" s="84"/>
      <c r="O495" s="84"/>
      <c r="P495" s="84"/>
      <c r="Q495" s="84"/>
      <c r="R495" s="84"/>
      <c r="S495" s="84"/>
      <c r="T495" s="84"/>
      <c r="U495" s="84"/>
      <c r="V495" s="84"/>
      <c r="W495" s="1"/>
      <c r="X495" s="1"/>
    </row>
    <row r="496" ht="13.5" customHeight="1">
      <c r="A496" s="1"/>
      <c r="B496" s="1"/>
      <c r="C496" s="84"/>
      <c r="D496" s="84"/>
      <c r="E496" s="84"/>
      <c r="F496" s="84"/>
      <c r="G496" s="84"/>
      <c r="H496" s="84"/>
      <c r="I496" s="84"/>
      <c r="J496" s="84"/>
      <c r="K496" s="84"/>
      <c r="L496" s="84"/>
      <c r="M496" s="84"/>
      <c r="N496" s="84"/>
      <c r="O496" s="84"/>
      <c r="P496" s="84"/>
      <c r="Q496" s="84"/>
      <c r="R496" s="84"/>
      <c r="S496" s="84"/>
      <c r="T496" s="84"/>
      <c r="U496" s="84"/>
      <c r="V496" s="84"/>
      <c r="W496" s="1"/>
      <c r="X496" s="1"/>
    </row>
    <row r="497" ht="13.5" customHeight="1">
      <c r="A497" s="1"/>
      <c r="B497" s="1"/>
      <c r="C497" s="84"/>
      <c r="D497" s="84"/>
      <c r="E497" s="84"/>
      <c r="F497" s="84"/>
      <c r="G497" s="84"/>
      <c r="H497" s="84"/>
      <c r="I497" s="84"/>
      <c r="J497" s="84"/>
      <c r="K497" s="84"/>
      <c r="L497" s="84"/>
      <c r="M497" s="84"/>
      <c r="N497" s="84"/>
      <c r="O497" s="84"/>
      <c r="P497" s="84"/>
      <c r="Q497" s="84"/>
      <c r="R497" s="84"/>
      <c r="S497" s="84"/>
      <c r="T497" s="84"/>
      <c r="U497" s="84"/>
      <c r="V497" s="84"/>
      <c r="W497" s="1"/>
      <c r="X497" s="1"/>
    </row>
    <row r="498" ht="13.5" customHeight="1">
      <c r="A498" s="1"/>
      <c r="B498" s="1"/>
      <c r="C498" s="84"/>
      <c r="D498" s="84"/>
      <c r="E498" s="84"/>
      <c r="F498" s="84"/>
      <c r="G498" s="84"/>
      <c r="H498" s="84"/>
      <c r="I498" s="84"/>
      <c r="J498" s="84"/>
      <c r="K498" s="84"/>
      <c r="L498" s="84"/>
      <c r="M498" s="84"/>
      <c r="N498" s="84"/>
      <c r="O498" s="84"/>
      <c r="P498" s="84"/>
      <c r="Q498" s="84"/>
      <c r="R498" s="84"/>
      <c r="S498" s="84"/>
      <c r="T498" s="84"/>
      <c r="U498" s="84"/>
      <c r="V498" s="84"/>
      <c r="W498" s="1"/>
      <c r="X498" s="1"/>
    </row>
    <row r="499" ht="13.5" customHeight="1">
      <c r="A499" s="1"/>
      <c r="B499" s="1"/>
      <c r="C499" s="84"/>
      <c r="D499" s="84"/>
      <c r="E499" s="84"/>
      <c r="F499" s="84"/>
      <c r="G499" s="84"/>
      <c r="H499" s="84"/>
      <c r="I499" s="84"/>
      <c r="J499" s="84"/>
      <c r="K499" s="84"/>
      <c r="L499" s="84"/>
      <c r="M499" s="84"/>
      <c r="N499" s="84"/>
      <c r="O499" s="84"/>
      <c r="P499" s="84"/>
      <c r="Q499" s="84"/>
      <c r="R499" s="84"/>
      <c r="S499" s="84"/>
      <c r="T499" s="84"/>
      <c r="U499" s="84"/>
      <c r="V499" s="84"/>
      <c r="W499" s="1"/>
      <c r="X499" s="1"/>
    </row>
    <row r="500" ht="13.5" customHeight="1">
      <c r="A500" s="1"/>
      <c r="B500" s="1"/>
      <c r="C500" s="84"/>
      <c r="D500" s="84"/>
      <c r="E500" s="84"/>
      <c r="F500" s="84"/>
      <c r="G500" s="84"/>
      <c r="H500" s="84"/>
      <c r="I500" s="84"/>
      <c r="J500" s="84"/>
      <c r="K500" s="84"/>
      <c r="L500" s="84"/>
      <c r="M500" s="84"/>
      <c r="N500" s="84"/>
      <c r="O500" s="84"/>
      <c r="P500" s="84"/>
      <c r="Q500" s="84"/>
      <c r="R500" s="84"/>
      <c r="S500" s="84"/>
      <c r="T500" s="84"/>
      <c r="U500" s="84"/>
      <c r="V500" s="84"/>
      <c r="W500" s="1"/>
      <c r="X500" s="1"/>
    </row>
    <row r="501" ht="13.5" customHeight="1">
      <c r="A501" s="1"/>
      <c r="B501" s="1"/>
      <c r="C501" s="84"/>
      <c r="D501" s="84"/>
      <c r="E501" s="84"/>
      <c r="F501" s="84"/>
      <c r="G501" s="84"/>
      <c r="H501" s="84"/>
      <c r="I501" s="84"/>
      <c r="J501" s="84"/>
      <c r="K501" s="84"/>
      <c r="L501" s="84"/>
      <c r="M501" s="84"/>
      <c r="N501" s="84"/>
      <c r="O501" s="84"/>
      <c r="P501" s="84"/>
      <c r="Q501" s="84"/>
      <c r="R501" s="84"/>
      <c r="S501" s="84"/>
      <c r="T501" s="84"/>
      <c r="U501" s="84"/>
      <c r="V501" s="84"/>
      <c r="W501" s="1"/>
      <c r="X501" s="1"/>
    </row>
    <row r="502" ht="13.5" customHeight="1">
      <c r="A502" s="1"/>
      <c r="B502" s="1"/>
      <c r="C502" s="84"/>
      <c r="D502" s="84"/>
      <c r="E502" s="84"/>
      <c r="F502" s="84"/>
      <c r="G502" s="84"/>
      <c r="H502" s="84"/>
      <c r="I502" s="84"/>
      <c r="J502" s="84"/>
      <c r="K502" s="84"/>
      <c r="L502" s="84"/>
      <c r="M502" s="84"/>
      <c r="N502" s="84"/>
      <c r="O502" s="84"/>
      <c r="P502" s="84"/>
      <c r="Q502" s="84"/>
      <c r="R502" s="84"/>
      <c r="S502" s="84"/>
      <c r="T502" s="84"/>
      <c r="U502" s="84"/>
      <c r="V502" s="84"/>
      <c r="W502" s="1"/>
      <c r="X502" s="1"/>
    </row>
    <row r="503" ht="13.5" customHeight="1">
      <c r="A503" s="1"/>
      <c r="B503" s="1"/>
      <c r="C503" s="84"/>
      <c r="D503" s="84"/>
      <c r="E503" s="84"/>
      <c r="F503" s="84"/>
      <c r="G503" s="84"/>
      <c r="H503" s="84"/>
      <c r="I503" s="84"/>
      <c r="J503" s="84"/>
      <c r="K503" s="84"/>
      <c r="L503" s="84"/>
      <c r="M503" s="84"/>
      <c r="N503" s="84"/>
      <c r="O503" s="84"/>
      <c r="P503" s="84"/>
      <c r="Q503" s="84"/>
      <c r="R503" s="84"/>
      <c r="S503" s="84"/>
      <c r="T503" s="84"/>
      <c r="U503" s="84"/>
      <c r="V503" s="84"/>
      <c r="W503" s="1"/>
      <c r="X503" s="1"/>
    </row>
    <row r="504" ht="13.5" customHeight="1">
      <c r="A504" s="1"/>
      <c r="B504" s="1"/>
      <c r="C504" s="84"/>
      <c r="D504" s="84"/>
      <c r="E504" s="84"/>
      <c r="F504" s="84"/>
      <c r="G504" s="84"/>
      <c r="H504" s="84"/>
      <c r="I504" s="84"/>
      <c r="J504" s="84"/>
      <c r="K504" s="84"/>
      <c r="L504" s="84"/>
      <c r="M504" s="84"/>
      <c r="N504" s="84"/>
      <c r="O504" s="84"/>
      <c r="P504" s="84"/>
      <c r="Q504" s="84"/>
      <c r="R504" s="84"/>
      <c r="S504" s="84"/>
      <c r="T504" s="84"/>
      <c r="U504" s="84"/>
      <c r="V504" s="84"/>
      <c r="W504" s="1"/>
      <c r="X504" s="1"/>
    </row>
    <row r="505" ht="13.5" customHeight="1">
      <c r="A505" s="1"/>
      <c r="B505" s="1"/>
      <c r="C505" s="84"/>
      <c r="D505" s="84"/>
      <c r="E505" s="84"/>
      <c r="F505" s="84"/>
      <c r="G505" s="84"/>
      <c r="H505" s="84"/>
      <c r="I505" s="84"/>
      <c r="J505" s="84"/>
      <c r="K505" s="84"/>
      <c r="L505" s="84"/>
      <c r="M505" s="84"/>
      <c r="N505" s="84"/>
      <c r="O505" s="84"/>
      <c r="P505" s="84"/>
      <c r="Q505" s="84"/>
      <c r="R505" s="84"/>
      <c r="S505" s="84"/>
      <c r="T505" s="84"/>
      <c r="U505" s="84"/>
      <c r="V505" s="84"/>
      <c r="W505" s="1"/>
      <c r="X505" s="1"/>
    </row>
    <row r="506" ht="13.5" customHeight="1">
      <c r="A506" s="1"/>
      <c r="B506" s="1"/>
      <c r="C506" s="84"/>
      <c r="D506" s="84"/>
      <c r="E506" s="84"/>
      <c r="F506" s="84"/>
      <c r="G506" s="84"/>
      <c r="H506" s="84"/>
      <c r="I506" s="84"/>
      <c r="J506" s="84"/>
      <c r="K506" s="84"/>
      <c r="L506" s="84"/>
      <c r="M506" s="84"/>
      <c r="N506" s="84"/>
      <c r="O506" s="84"/>
      <c r="P506" s="84"/>
      <c r="Q506" s="84"/>
      <c r="R506" s="84"/>
      <c r="S506" s="84"/>
      <c r="T506" s="84"/>
      <c r="U506" s="84"/>
      <c r="V506" s="84"/>
      <c r="W506" s="1"/>
      <c r="X506" s="1"/>
    </row>
    <row r="507" ht="13.5" customHeight="1">
      <c r="A507" s="1"/>
      <c r="B507" s="1"/>
      <c r="C507" s="84"/>
      <c r="D507" s="84"/>
      <c r="E507" s="84"/>
      <c r="F507" s="84"/>
      <c r="G507" s="84"/>
      <c r="H507" s="84"/>
      <c r="I507" s="84"/>
      <c r="J507" s="84"/>
      <c r="K507" s="84"/>
      <c r="L507" s="84"/>
      <c r="M507" s="84"/>
      <c r="N507" s="84"/>
      <c r="O507" s="84"/>
      <c r="P507" s="84"/>
      <c r="Q507" s="84"/>
      <c r="R507" s="84"/>
      <c r="S507" s="84"/>
      <c r="T507" s="84"/>
      <c r="U507" s="84"/>
      <c r="V507" s="84"/>
      <c r="W507" s="1"/>
      <c r="X507" s="1"/>
    </row>
    <row r="508" ht="13.5" customHeight="1">
      <c r="A508" s="1"/>
      <c r="B508" s="1"/>
      <c r="C508" s="84"/>
      <c r="D508" s="84"/>
      <c r="E508" s="84"/>
      <c r="F508" s="84"/>
      <c r="G508" s="84"/>
      <c r="H508" s="84"/>
      <c r="I508" s="84"/>
      <c r="J508" s="84"/>
      <c r="K508" s="84"/>
      <c r="L508" s="84"/>
      <c r="M508" s="84"/>
      <c r="N508" s="84"/>
      <c r="O508" s="84"/>
      <c r="P508" s="84"/>
      <c r="Q508" s="84"/>
      <c r="R508" s="84"/>
      <c r="S508" s="84"/>
      <c r="T508" s="84"/>
      <c r="U508" s="84"/>
      <c r="V508" s="84"/>
      <c r="W508" s="1"/>
      <c r="X508" s="1"/>
    </row>
    <row r="509" ht="13.5" customHeight="1">
      <c r="A509" s="1"/>
      <c r="B509" s="1"/>
      <c r="C509" s="84"/>
      <c r="D509" s="84"/>
      <c r="E509" s="84"/>
      <c r="F509" s="84"/>
      <c r="G509" s="84"/>
      <c r="H509" s="84"/>
      <c r="I509" s="84"/>
      <c r="J509" s="84"/>
      <c r="K509" s="84"/>
      <c r="L509" s="84"/>
      <c r="M509" s="84"/>
      <c r="N509" s="84"/>
      <c r="O509" s="84"/>
      <c r="P509" s="84"/>
      <c r="Q509" s="84"/>
      <c r="R509" s="84"/>
      <c r="S509" s="84"/>
      <c r="T509" s="84"/>
      <c r="U509" s="84"/>
      <c r="V509" s="84"/>
      <c r="W509" s="1"/>
      <c r="X509" s="1"/>
    </row>
    <row r="510" ht="13.5" customHeight="1">
      <c r="A510" s="1"/>
      <c r="B510" s="1"/>
      <c r="C510" s="84"/>
      <c r="D510" s="84"/>
      <c r="E510" s="84"/>
      <c r="F510" s="84"/>
      <c r="G510" s="84"/>
      <c r="H510" s="84"/>
      <c r="I510" s="84"/>
      <c r="J510" s="84"/>
      <c r="K510" s="84"/>
      <c r="L510" s="84"/>
      <c r="M510" s="84"/>
      <c r="N510" s="84"/>
      <c r="O510" s="84"/>
      <c r="P510" s="84"/>
      <c r="Q510" s="84"/>
      <c r="R510" s="84"/>
      <c r="S510" s="84"/>
      <c r="T510" s="84"/>
      <c r="U510" s="84"/>
      <c r="V510" s="84"/>
      <c r="W510" s="1"/>
      <c r="X510" s="1"/>
    </row>
    <row r="511" ht="13.5" customHeight="1">
      <c r="A511" s="1"/>
      <c r="B511" s="1"/>
      <c r="C511" s="84"/>
      <c r="D511" s="84"/>
      <c r="E511" s="84"/>
      <c r="F511" s="84"/>
      <c r="G511" s="84"/>
      <c r="H511" s="84"/>
      <c r="I511" s="84"/>
      <c r="J511" s="84"/>
      <c r="K511" s="84"/>
      <c r="L511" s="84"/>
      <c r="M511" s="84"/>
      <c r="N511" s="84"/>
      <c r="O511" s="84"/>
      <c r="P511" s="84"/>
      <c r="Q511" s="84"/>
      <c r="R511" s="84"/>
      <c r="S511" s="84"/>
      <c r="T511" s="84"/>
      <c r="U511" s="84"/>
      <c r="V511" s="84"/>
      <c r="W511" s="1"/>
      <c r="X511" s="1"/>
    </row>
    <row r="512" ht="13.5" customHeight="1">
      <c r="A512" s="1"/>
      <c r="B512" s="1"/>
      <c r="C512" s="84"/>
      <c r="D512" s="84"/>
      <c r="E512" s="84"/>
      <c r="F512" s="84"/>
      <c r="G512" s="84"/>
      <c r="H512" s="84"/>
      <c r="I512" s="84"/>
      <c r="J512" s="84"/>
      <c r="K512" s="84"/>
      <c r="L512" s="84"/>
      <c r="M512" s="84"/>
      <c r="N512" s="84"/>
      <c r="O512" s="84"/>
      <c r="P512" s="84"/>
      <c r="Q512" s="84"/>
      <c r="R512" s="84"/>
      <c r="S512" s="84"/>
      <c r="T512" s="84"/>
      <c r="U512" s="84"/>
      <c r="V512" s="84"/>
      <c r="W512" s="1"/>
      <c r="X512" s="1"/>
    </row>
    <row r="513" ht="13.5" customHeight="1">
      <c r="A513" s="1"/>
      <c r="B513" s="1"/>
      <c r="C513" s="84"/>
      <c r="D513" s="84"/>
      <c r="E513" s="84"/>
      <c r="F513" s="84"/>
      <c r="G513" s="84"/>
      <c r="H513" s="84"/>
      <c r="I513" s="84"/>
      <c r="J513" s="84"/>
      <c r="K513" s="84"/>
      <c r="L513" s="84"/>
      <c r="M513" s="84"/>
      <c r="N513" s="84"/>
      <c r="O513" s="84"/>
      <c r="P513" s="84"/>
      <c r="Q513" s="84"/>
      <c r="R513" s="84"/>
      <c r="S513" s="84"/>
      <c r="T513" s="84"/>
      <c r="U513" s="84"/>
      <c r="V513" s="84"/>
      <c r="W513" s="1"/>
      <c r="X513" s="1"/>
    </row>
    <row r="514" ht="13.5" customHeight="1">
      <c r="A514" s="1"/>
      <c r="B514" s="1"/>
      <c r="C514" s="84"/>
      <c r="D514" s="84"/>
      <c r="E514" s="84"/>
      <c r="F514" s="84"/>
      <c r="G514" s="84"/>
      <c r="H514" s="84"/>
      <c r="I514" s="84"/>
      <c r="J514" s="84"/>
      <c r="K514" s="84"/>
      <c r="L514" s="84"/>
      <c r="M514" s="84"/>
      <c r="N514" s="84"/>
      <c r="O514" s="84"/>
      <c r="P514" s="84"/>
      <c r="Q514" s="84"/>
      <c r="R514" s="84"/>
      <c r="S514" s="84"/>
      <c r="T514" s="84"/>
      <c r="U514" s="84"/>
      <c r="V514" s="84"/>
      <c r="W514" s="1"/>
      <c r="X514" s="1"/>
    </row>
    <row r="515" ht="13.5" customHeight="1">
      <c r="A515" s="1"/>
      <c r="B515" s="1"/>
      <c r="C515" s="84"/>
      <c r="D515" s="84"/>
      <c r="E515" s="84"/>
      <c r="F515" s="84"/>
      <c r="G515" s="84"/>
      <c r="H515" s="84"/>
      <c r="I515" s="84"/>
      <c r="J515" s="84"/>
      <c r="K515" s="84"/>
      <c r="L515" s="84"/>
      <c r="M515" s="84"/>
      <c r="N515" s="84"/>
      <c r="O515" s="84"/>
      <c r="P515" s="84"/>
      <c r="Q515" s="84"/>
      <c r="R515" s="84"/>
      <c r="S515" s="84"/>
      <c r="T515" s="84"/>
      <c r="U515" s="84"/>
      <c r="V515" s="84"/>
      <c r="W515" s="1"/>
      <c r="X515" s="1"/>
    </row>
    <row r="516" ht="13.5" customHeight="1">
      <c r="A516" s="1"/>
      <c r="B516" s="1"/>
      <c r="C516" s="84"/>
      <c r="D516" s="84"/>
      <c r="E516" s="84"/>
      <c r="F516" s="84"/>
      <c r="G516" s="84"/>
      <c r="H516" s="84"/>
      <c r="I516" s="84"/>
      <c r="J516" s="84"/>
      <c r="K516" s="84"/>
      <c r="L516" s="84"/>
      <c r="M516" s="84"/>
      <c r="N516" s="84"/>
      <c r="O516" s="84"/>
      <c r="P516" s="84"/>
      <c r="Q516" s="84"/>
      <c r="R516" s="84"/>
      <c r="S516" s="84"/>
      <c r="T516" s="84"/>
      <c r="U516" s="84"/>
      <c r="V516" s="84"/>
      <c r="W516" s="1"/>
      <c r="X516" s="1"/>
    </row>
    <row r="517" ht="13.5" customHeight="1">
      <c r="A517" s="1"/>
      <c r="B517" s="1"/>
      <c r="C517" s="84"/>
      <c r="D517" s="84"/>
      <c r="E517" s="84"/>
      <c r="F517" s="84"/>
      <c r="G517" s="84"/>
      <c r="H517" s="84"/>
      <c r="I517" s="84"/>
      <c r="J517" s="84"/>
      <c r="K517" s="84"/>
      <c r="L517" s="84"/>
      <c r="M517" s="84"/>
      <c r="N517" s="84"/>
      <c r="O517" s="84"/>
      <c r="P517" s="84"/>
      <c r="Q517" s="84"/>
      <c r="R517" s="84"/>
      <c r="S517" s="84"/>
      <c r="T517" s="84"/>
      <c r="U517" s="84"/>
      <c r="V517" s="84"/>
      <c r="W517" s="1"/>
      <c r="X517" s="1"/>
    </row>
    <row r="518" ht="13.5" customHeight="1">
      <c r="A518" s="1"/>
      <c r="B518" s="1"/>
      <c r="C518" s="84"/>
      <c r="D518" s="84"/>
      <c r="E518" s="84"/>
      <c r="F518" s="84"/>
      <c r="G518" s="84"/>
      <c r="H518" s="84"/>
      <c r="I518" s="84"/>
      <c r="J518" s="84"/>
      <c r="K518" s="84"/>
      <c r="L518" s="84"/>
      <c r="M518" s="84"/>
      <c r="N518" s="84"/>
      <c r="O518" s="84"/>
      <c r="P518" s="84"/>
      <c r="Q518" s="84"/>
      <c r="R518" s="84"/>
      <c r="S518" s="84"/>
      <c r="T518" s="84"/>
      <c r="U518" s="84"/>
      <c r="V518" s="84"/>
      <c r="W518" s="1"/>
      <c r="X518" s="1"/>
    </row>
    <row r="519" ht="13.5" customHeight="1">
      <c r="A519" s="1"/>
      <c r="B519" s="1"/>
      <c r="C519" s="84"/>
      <c r="D519" s="84"/>
      <c r="E519" s="84"/>
      <c r="F519" s="84"/>
      <c r="G519" s="84"/>
      <c r="H519" s="84"/>
      <c r="I519" s="84"/>
      <c r="J519" s="84"/>
      <c r="K519" s="84"/>
      <c r="L519" s="84"/>
      <c r="M519" s="84"/>
      <c r="N519" s="84"/>
      <c r="O519" s="84"/>
      <c r="P519" s="84"/>
      <c r="Q519" s="84"/>
      <c r="R519" s="84"/>
      <c r="S519" s="84"/>
      <c r="T519" s="84"/>
      <c r="U519" s="84"/>
      <c r="V519" s="84"/>
      <c r="W519" s="1"/>
      <c r="X519" s="1"/>
    </row>
    <row r="520" ht="13.5" customHeight="1">
      <c r="A520" s="1"/>
      <c r="B520" s="1"/>
      <c r="C520" s="84"/>
      <c r="D520" s="84"/>
      <c r="E520" s="84"/>
      <c r="F520" s="84"/>
      <c r="G520" s="84"/>
      <c r="H520" s="84"/>
      <c r="I520" s="84"/>
      <c r="J520" s="84"/>
      <c r="K520" s="84"/>
      <c r="L520" s="84"/>
      <c r="M520" s="84"/>
      <c r="N520" s="84"/>
      <c r="O520" s="84"/>
      <c r="P520" s="84"/>
      <c r="Q520" s="84"/>
      <c r="R520" s="84"/>
      <c r="S520" s="84"/>
      <c r="T520" s="84"/>
      <c r="U520" s="84"/>
      <c r="V520" s="84"/>
      <c r="W520" s="1"/>
      <c r="X520" s="1"/>
    </row>
    <row r="521" ht="13.5" customHeight="1">
      <c r="A521" s="1"/>
      <c r="B521" s="1"/>
      <c r="C521" s="84"/>
      <c r="D521" s="84"/>
      <c r="E521" s="84"/>
      <c r="F521" s="84"/>
      <c r="G521" s="84"/>
      <c r="H521" s="84"/>
      <c r="I521" s="84"/>
      <c r="J521" s="84"/>
      <c r="K521" s="84"/>
      <c r="L521" s="84"/>
      <c r="M521" s="84"/>
      <c r="N521" s="84"/>
      <c r="O521" s="84"/>
      <c r="P521" s="84"/>
      <c r="Q521" s="84"/>
      <c r="R521" s="84"/>
      <c r="S521" s="84"/>
      <c r="T521" s="84"/>
      <c r="U521" s="84"/>
      <c r="V521" s="84"/>
      <c r="W521" s="1"/>
      <c r="X521" s="1"/>
    </row>
    <row r="522" ht="13.5" customHeight="1">
      <c r="A522" s="1"/>
      <c r="B522" s="1"/>
      <c r="C522" s="84"/>
      <c r="D522" s="84"/>
      <c r="E522" s="84"/>
      <c r="F522" s="84"/>
      <c r="G522" s="84"/>
      <c r="H522" s="84"/>
      <c r="I522" s="84"/>
      <c r="J522" s="84"/>
      <c r="K522" s="84"/>
      <c r="L522" s="84"/>
      <c r="M522" s="84"/>
      <c r="N522" s="84"/>
      <c r="O522" s="84"/>
      <c r="P522" s="84"/>
      <c r="Q522" s="84"/>
      <c r="R522" s="84"/>
      <c r="S522" s="84"/>
      <c r="T522" s="84"/>
      <c r="U522" s="84"/>
      <c r="V522" s="84"/>
      <c r="W522" s="1"/>
      <c r="X522" s="1"/>
    </row>
    <row r="523" ht="13.5" customHeight="1">
      <c r="A523" s="1"/>
      <c r="B523" s="1"/>
      <c r="C523" s="84"/>
      <c r="D523" s="84"/>
      <c r="E523" s="84"/>
      <c r="F523" s="84"/>
      <c r="G523" s="84"/>
      <c r="H523" s="84"/>
      <c r="I523" s="84"/>
      <c r="J523" s="84"/>
      <c r="K523" s="84"/>
      <c r="L523" s="84"/>
      <c r="M523" s="84"/>
      <c r="N523" s="84"/>
      <c r="O523" s="84"/>
      <c r="P523" s="84"/>
      <c r="Q523" s="84"/>
      <c r="R523" s="84"/>
      <c r="S523" s="84"/>
      <c r="T523" s="84"/>
      <c r="U523" s="84"/>
      <c r="V523" s="84"/>
      <c r="W523" s="1"/>
      <c r="X523" s="1"/>
    </row>
    <row r="524" ht="13.5" customHeight="1">
      <c r="A524" s="1"/>
      <c r="B524" s="1"/>
      <c r="C524" s="84"/>
      <c r="D524" s="84"/>
      <c r="E524" s="84"/>
      <c r="F524" s="84"/>
      <c r="G524" s="84"/>
      <c r="H524" s="84"/>
      <c r="I524" s="84"/>
      <c r="J524" s="84"/>
      <c r="K524" s="84"/>
      <c r="L524" s="84"/>
      <c r="M524" s="84"/>
      <c r="N524" s="84"/>
      <c r="O524" s="84"/>
      <c r="P524" s="84"/>
      <c r="Q524" s="84"/>
      <c r="R524" s="84"/>
      <c r="S524" s="84"/>
      <c r="T524" s="84"/>
      <c r="U524" s="84"/>
      <c r="V524" s="84"/>
      <c r="W524" s="1"/>
      <c r="X524" s="1"/>
    </row>
    <row r="525" ht="13.5" customHeight="1">
      <c r="A525" s="1"/>
      <c r="B525" s="1"/>
      <c r="C525" s="84"/>
      <c r="D525" s="84"/>
      <c r="E525" s="84"/>
      <c r="F525" s="84"/>
      <c r="G525" s="84"/>
      <c r="H525" s="84"/>
      <c r="I525" s="84"/>
      <c r="J525" s="84"/>
      <c r="K525" s="84"/>
      <c r="L525" s="84"/>
      <c r="M525" s="84"/>
      <c r="N525" s="84"/>
      <c r="O525" s="84"/>
      <c r="P525" s="84"/>
      <c r="Q525" s="84"/>
      <c r="R525" s="84"/>
      <c r="S525" s="84"/>
      <c r="T525" s="84"/>
      <c r="U525" s="84"/>
      <c r="V525" s="84"/>
      <c r="W525" s="1"/>
      <c r="X525" s="1"/>
    </row>
    <row r="526" ht="13.5" customHeight="1">
      <c r="A526" s="1"/>
      <c r="B526" s="1"/>
      <c r="C526" s="84"/>
      <c r="D526" s="84"/>
      <c r="E526" s="84"/>
      <c r="F526" s="84"/>
      <c r="G526" s="84"/>
      <c r="H526" s="84"/>
      <c r="I526" s="84"/>
      <c r="J526" s="84"/>
      <c r="K526" s="84"/>
      <c r="L526" s="84"/>
      <c r="M526" s="84"/>
      <c r="N526" s="84"/>
      <c r="O526" s="84"/>
      <c r="P526" s="84"/>
      <c r="Q526" s="84"/>
      <c r="R526" s="84"/>
      <c r="S526" s="84"/>
      <c r="T526" s="84"/>
      <c r="U526" s="84"/>
      <c r="V526" s="84"/>
      <c r="W526" s="1"/>
      <c r="X526" s="1"/>
    </row>
    <row r="527" ht="13.5" customHeight="1">
      <c r="A527" s="1"/>
      <c r="B527" s="1"/>
      <c r="C527" s="84"/>
      <c r="D527" s="84"/>
      <c r="E527" s="84"/>
      <c r="F527" s="84"/>
      <c r="G527" s="84"/>
      <c r="H527" s="84"/>
      <c r="I527" s="84"/>
      <c r="J527" s="84"/>
      <c r="K527" s="84"/>
      <c r="L527" s="84"/>
      <c r="M527" s="84"/>
      <c r="N527" s="84"/>
      <c r="O527" s="84"/>
      <c r="P527" s="84"/>
      <c r="Q527" s="84"/>
      <c r="R527" s="84"/>
      <c r="S527" s="84"/>
      <c r="T527" s="84"/>
      <c r="U527" s="84"/>
      <c r="V527" s="84"/>
      <c r="W527" s="1"/>
      <c r="X527" s="1"/>
    </row>
    <row r="528" ht="13.5" customHeight="1">
      <c r="A528" s="1"/>
      <c r="B528" s="1"/>
      <c r="C528" s="84"/>
      <c r="D528" s="84"/>
      <c r="E528" s="84"/>
      <c r="F528" s="84"/>
      <c r="G528" s="84"/>
      <c r="H528" s="84"/>
      <c r="I528" s="84"/>
      <c r="J528" s="84"/>
      <c r="K528" s="84"/>
      <c r="L528" s="84"/>
      <c r="M528" s="84"/>
      <c r="N528" s="84"/>
      <c r="O528" s="84"/>
      <c r="P528" s="84"/>
      <c r="Q528" s="84"/>
      <c r="R528" s="84"/>
      <c r="S528" s="84"/>
      <c r="T528" s="84"/>
      <c r="U528" s="84"/>
      <c r="V528" s="84"/>
      <c r="W528" s="1"/>
      <c r="X528" s="1"/>
    </row>
    <row r="529" ht="13.5" customHeight="1">
      <c r="A529" s="1"/>
      <c r="B529" s="1"/>
      <c r="C529" s="84"/>
      <c r="D529" s="84"/>
      <c r="E529" s="84"/>
      <c r="F529" s="84"/>
      <c r="G529" s="84"/>
      <c r="H529" s="84"/>
      <c r="I529" s="84"/>
      <c r="J529" s="84"/>
      <c r="K529" s="84"/>
      <c r="L529" s="84"/>
      <c r="M529" s="84"/>
      <c r="N529" s="84"/>
      <c r="O529" s="84"/>
      <c r="P529" s="84"/>
      <c r="Q529" s="84"/>
      <c r="R529" s="84"/>
      <c r="S529" s="84"/>
      <c r="T529" s="84"/>
      <c r="U529" s="84"/>
      <c r="V529" s="84"/>
      <c r="W529" s="1"/>
      <c r="X529" s="1"/>
    </row>
    <row r="530" ht="13.5" customHeight="1">
      <c r="A530" s="1"/>
      <c r="B530" s="1"/>
      <c r="C530" s="84"/>
      <c r="D530" s="84"/>
      <c r="E530" s="84"/>
      <c r="F530" s="84"/>
      <c r="G530" s="84"/>
      <c r="H530" s="84"/>
      <c r="I530" s="84"/>
      <c r="J530" s="84"/>
      <c r="K530" s="84"/>
      <c r="L530" s="84"/>
      <c r="M530" s="84"/>
      <c r="N530" s="84"/>
      <c r="O530" s="84"/>
      <c r="P530" s="84"/>
      <c r="Q530" s="84"/>
      <c r="R530" s="84"/>
      <c r="S530" s="84"/>
      <c r="T530" s="84"/>
      <c r="U530" s="84"/>
      <c r="V530" s="84"/>
      <c r="W530" s="1"/>
      <c r="X530" s="1"/>
    </row>
    <row r="531" ht="13.5" customHeight="1">
      <c r="A531" s="1"/>
      <c r="B531" s="1"/>
      <c r="C531" s="84"/>
      <c r="D531" s="84"/>
      <c r="E531" s="84"/>
      <c r="F531" s="84"/>
      <c r="G531" s="84"/>
      <c r="H531" s="84"/>
      <c r="I531" s="84"/>
      <c r="J531" s="84"/>
      <c r="K531" s="84"/>
      <c r="L531" s="84"/>
      <c r="M531" s="84"/>
      <c r="N531" s="84"/>
      <c r="O531" s="84"/>
      <c r="P531" s="84"/>
      <c r="Q531" s="84"/>
      <c r="R531" s="84"/>
      <c r="S531" s="84"/>
      <c r="T531" s="84"/>
      <c r="U531" s="84"/>
      <c r="V531" s="84"/>
      <c r="W531" s="1"/>
      <c r="X531" s="1"/>
    </row>
    <row r="532" ht="13.5" customHeight="1">
      <c r="A532" s="1"/>
      <c r="B532" s="1"/>
      <c r="C532" s="84"/>
      <c r="D532" s="84"/>
      <c r="E532" s="84"/>
      <c r="F532" s="84"/>
      <c r="G532" s="84"/>
      <c r="H532" s="84"/>
      <c r="I532" s="84"/>
      <c r="J532" s="84"/>
      <c r="K532" s="84"/>
      <c r="L532" s="84"/>
      <c r="M532" s="84"/>
      <c r="N532" s="84"/>
      <c r="O532" s="84"/>
      <c r="P532" s="84"/>
      <c r="Q532" s="84"/>
      <c r="R532" s="84"/>
      <c r="S532" s="84"/>
      <c r="T532" s="84"/>
      <c r="U532" s="84"/>
      <c r="V532" s="84"/>
      <c r="W532" s="1"/>
      <c r="X532" s="1"/>
    </row>
    <row r="533" ht="13.5" customHeight="1">
      <c r="A533" s="1"/>
      <c r="B533" s="1"/>
      <c r="C533" s="84"/>
      <c r="D533" s="84"/>
      <c r="E533" s="84"/>
      <c r="F533" s="84"/>
      <c r="G533" s="84"/>
      <c r="H533" s="84"/>
      <c r="I533" s="84"/>
      <c r="J533" s="84"/>
      <c r="K533" s="84"/>
      <c r="L533" s="84"/>
      <c r="M533" s="84"/>
      <c r="N533" s="84"/>
      <c r="O533" s="84"/>
      <c r="P533" s="84"/>
      <c r="Q533" s="84"/>
      <c r="R533" s="84"/>
      <c r="S533" s="84"/>
      <c r="T533" s="84"/>
      <c r="U533" s="84"/>
      <c r="V533" s="84"/>
      <c r="W533" s="1"/>
      <c r="X533" s="1"/>
    </row>
    <row r="534" ht="13.5" customHeight="1">
      <c r="A534" s="1"/>
      <c r="B534" s="1"/>
      <c r="C534" s="84"/>
      <c r="D534" s="84"/>
      <c r="E534" s="84"/>
      <c r="F534" s="84"/>
      <c r="G534" s="84"/>
      <c r="H534" s="84"/>
      <c r="I534" s="84"/>
      <c r="J534" s="84"/>
      <c r="K534" s="84"/>
      <c r="L534" s="84"/>
      <c r="M534" s="84"/>
      <c r="N534" s="84"/>
      <c r="O534" s="84"/>
      <c r="P534" s="84"/>
      <c r="Q534" s="84"/>
      <c r="R534" s="84"/>
      <c r="S534" s="84"/>
      <c r="T534" s="84"/>
      <c r="U534" s="84"/>
      <c r="V534" s="84"/>
      <c r="W534" s="1"/>
      <c r="X534" s="1"/>
    </row>
    <row r="535" ht="13.5" customHeight="1">
      <c r="A535" s="1"/>
      <c r="B535" s="1"/>
      <c r="C535" s="84"/>
      <c r="D535" s="84"/>
      <c r="E535" s="84"/>
      <c r="F535" s="84"/>
      <c r="G535" s="84"/>
      <c r="H535" s="84"/>
      <c r="I535" s="84"/>
      <c r="J535" s="84"/>
      <c r="K535" s="84"/>
      <c r="L535" s="84"/>
      <c r="M535" s="84"/>
      <c r="N535" s="84"/>
      <c r="O535" s="84"/>
      <c r="P535" s="84"/>
      <c r="Q535" s="84"/>
      <c r="R535" s="84"/>
      <c r="S535" s="84"/>
      <c r="T535" s="84"/>
      <c r="U535" s="84"/>
      <c r="V535" s="84"/>
      <c r="W535" s="1"/>
      <c r="X535" s="1"/>
    </row>
    <row r="536" ht="13.5" customHeight="1">
      <c r="A536" s="1"/>
      <c r="B536" s="1"/>
      <c r="C536" s="84"/>
      <c r="D536" s="84"/>
      <c r="E536" s="84"/>
      <c r="F536" s="84"/>
      <c r="G536" s="84"/>
      <c r="H536" s="84"/>
      <c r="I536" s="84"/>
      <c r="J536" s="84"/>
      <c r="K536" s="84"/>
      <c r="L536" s="84"/>
      <c r="M536" s="84"/>
      <c r="N536" s="84"/>
      <c r="O536" s="84"/>
      <c r="P536" s="84"/>
      <c r="Q536" s="84"/>
      <c r="R536" s="84"/>
      <c r="S536" s="84"/>
      <c r="T536" s="84"/>
      <c r="U536" s="84"/>
      <c r="V536" s="84"/>
      <c r="W536" s="1"/>
      <c r="X536" s="1"/>
    </row>
    <row r="537" ht="13.5" customHeight="1">
      <c r="A537" s="1"/>
      <c r="B537" s="1"/>
      <c r="C537" s="84"/>
      <c r="D537" s="84"/>
      <c r="E537" s="84"/>
      <c r="F537" s="84"/>
      <c r="G537" s="84"/>
      <c r="H537" s="84"/>
      <c r="I537" s="84"/>
      <c r="J537" s="84"/>
      <c r="K537" s="84"/>
      <c r="L537" s="84"/>
      <c r="M537" s="84"/>
      <c r="N537" s="84"/>
      <c r="O537" s="84"/>
      <c r="P537" s="84"/>
      <c r="Q537" s="84"/>
      <c r="R537" s="84"/>
      <c r="S537" s="84"/>
      <c r="T537" s="84"/>
      <c r="U537" s="84"/>
      <c r="V537" s="84"/>
      <c r="W537" s="1"/>
      <c r="X537" s="1"/>
    </row>
    <row r="538" ht="13.5" customHeight="1">
      <c r="A538" s="1"/>
      <c r="B538" s="1"/>
      <c r="C538" s="84"/>
      <c r="D538" s="84"/>
      <c r="E538" s="84"/>
      <c r="F538" s="84"/>
      <c r="G538" s="84"/>
      <c r="H538" s="84"/>
      <c r="I538" s="84"/>
      <c r="J538" s="84"/>
      <c r="K538" s="84"/>
      <c r="L538" s="84"/>
      <c r="M538" s="84"/>
      <c r="N538" s="84"/>
      <c r="O538" s="84"/>
      <c r="P538" s="84"/>
      <c r="Q538" s="84"/>
      <c r="R538" s="84"/>
      <c r="S538" s="84"/>
      <c r="T538" s="84"/>
      <c r="U538" s="84"/>
      <c r="V538" s="84"/>
      <c r="W538" s="1"/>
      <c r="X538" s="1"/>
    </row>
    <row r="539" ht="13.5" customHeight="1">
      <c r="A539" s="1"/>
      <c r="B539" s="1"/>
      <c r="C539" s="84"/>
      <c r="D539" s="84"/>
      <c r="E539" s="84"/>
      <c r="F539" s="84"/>
      <c r="G539" s="84"/>
      <c r="H539" s="84"/>
      <c r="I539" s="84"/>
      <c r="J539" s="84"/>
      <c r="K539" s="84"/>
      <c r="L539" s="84"/>
      <c r="M539" s="84"/>
      <c r="N539" s="84"/>
      <c r="O539" s="84"/>
      <c r="P539" s="84"/>
      <c r="Q539" s="84"/>
      <c r="R539" s="84"/>
      <c r="S539" s="84"/>
      <c r="T539" s="84"/>
      <c r="U539" s="84"/>
      <c r="V539" s="84"/>
      <c r="W539" s="1"/>
      <c r="X539" s="1"/>
    </row>
    <row r="540" ht="13.5" customHeight="1">
      <c r="A540" s="1"/>
      <c r="B540" s="1"/>
      <c r="C540" s="84"/>
      <c r="D540" s="84"/>
      <c r="E540" s="84"/>
      <c r="F540" s="84"/>
      <c r="G540" s="84"/>
      <c r="H540" s="84"/>
      <c r="I540" s="84"/>
      <c r="J540" s="84"/>
      <c r="K540" s="84"/>
      <c r="L540" s="84"/>
      <c r="M540" s="84"/>
      <c r="N540" s="84"/>
      <c r="O540" s="84"/>
      <c r="P540" s="84"/>
      <c r="Q540" s="84"/>
      <c r="R540" s="84"/>
      <c r="S540" s="84"/>
      <c r="T540" s="84"/>
      <c r="U540" s="84"/>
      <c r="V540" s="84"/>
      <c r="W540" s="1"/>
      <c r="X540" s="1"/>
    </row>
    <row r="541" ht="13.5" customHeight="1">
      <c r="A541" s="1"/>
      <c r="B541" s="1"/>
      <c r="C541" s="84"/>
      <c r="D541" s="84"/>
      <c r="E541" s="84"/>
      <c r="F541" s="84"/>
      <c r="G541" s="84"/>
      <c r="H541" s="84"/>
      <c r="I541" s="84"/>
      <c r="J541" s="84"/>
      <c r="K541" s="84"/>
      <c r="L541" s="84"/>
      <c r="M541" s="84"/>
      <c r="N541" s="84"/>
      <c r="O541" s="84"/>
      <c r="P541" s="84"/>
      <c r="Q541" s="84"/>
      <c r="R541" s="84"/>
      <c r="S541" s="84"/>
      <c r="T541" s="84"/>
      <c r="U541" s="84"/>
      <c r="V541" s="84"/>
      <c r="W541" s="1"/>
      <c r="X541" s="1"/>
    </row>
    <row r="542" ht="13.5" customHeight="1">
      <c r="A542" s="1"/>
      <c r="B542" s="1"/>
      <c r="C542" s="84"/>
      <c r="D542" s="84"/>
      <c r="E542" s="84"/>
      <c r="F542" s="84"/>
      <c r="G542" s="84"/>
      <c r="H542" s="84"/>
      <c r="I542" s="84"/>
      <c r="J542" s="84"/>
      <c r="K542" s="84"/>
      <c r="L542" s="84"/>
      <c r="M542" s="84"/>
      <c r="N542" s="84"/>
      <c r="O542" s="84"/>
      <c r="P542" s="84"/>
      <c r="Q542" s="84"/>
      <c r="R542" s="84"/>
      <c r="S542" s="84"/>
      <c r="T542" s="84"/>
      <c r="U542" s="84"/>
      <c r="V542" s="84"/>
      <c r="W542" s="1"/>
      <c r="X542" s="1"/>
    </row>
    <row r="543" ht="13.5" customHeight="1">
      <c r="A543" s="1"/>
      <c r="B543" s="1"/>
      <c r="C543" s="84"/>
      <c r="D543" s="84"/>
      <c r="E543" s="84"/>
      <c r="F543" s="84"/>
      <c r="G543" s="84"/>
      <c r="H543" s="84"/>
      <c r="I543" s="84"/>
      <c r="J543" s="84"/>
      <c r="K543" s="84"/>
      <c r="L543" s="84"/>
      <c r="M543" s="84"/>
      <c r="N543" s="84"/>
      <c r="O543" s="84"/>
      <c r="P543" s="84"/>
      <c r="Q543" s="84"/>
      <c r="R543" s="84"/>
      <c r="S543" s="84"/>
      <c r="T543" s="84"/>
      <c r="U543" s="84"/>
      <c r="V543" s="84"/>
      <c r="W543" s="1"/>
      <c r="X543" s="1"/>
    </row>
    <row r="544" ht="13.5" customHeight="1">
      <c r="A544" s="1"/>
      <c r="B544" s="1"/>
      <c r="C544" s="84"/>
      <c r="D544" s="84"/>
      <c r="E544" s="84"/>
      <c r="F544" s="84"/>
      <c r="G544" s="84"/>
      <c r="H544" s="84"/>
      <c r="I544" s="84"/>
      <c r="J544" s="84"/>
      <c r="K544" s="84"/>
      <c r="L544" s="84"/>
      <c r="M544" s="84"/>
      <c r="N544" s="84"/>
      <c r="O544" s="84"/>
      <c r="P544" s="84"/>
      <c r="Q544" s="84"/>
      <c r="R544" s="84"/>
      <c r="S544" s="84"/>
      <c r="T544" s="84"/>
      <c r="U544" s="84"/>
      <c r="V544" s="84"/>
      <c r="W544" s="1"/>
      <c r="X544" s="1"/>
    </row>
    <row r="545" ht="13.5" customHeight="1">
      <c r="A545" s="1"/>
      <c r="B545" s="1"/>
      <c r="C545" s="84"/>
      <c r="D545" s="84"/>
      <c r="E545" s="84"/>
      <c r="F545" s="84"/>
      <c r="G545" s="84"/>
      <c r="H545" s="84"/>
      <c r="I545" s="84"/>
      <c r="J545" s="84"/>
      <c r="K545" s="84"/>
      <c r="L545" s="84"/>
      <c r="M545" s="84"/>
      <c r="N545" s="84"/>
      <c r="O545" s="84"/>
      <c r="P545" s="84"/>
      <c r="Q545" s="84"/>
      <c r="R545" s="84"/>
      <c r="S545" s="84"/>
      <c r="T545" s="84"/>
      <c r="U545" s="84"/>
      <c r="V545" s="84"/>
      <c r="W545" s="1"/>
      <c r="X545" s="1"/>
    </row>
    <row r="546" ht="13.5" customHeight="1">
      <c r="A546" s="1"/>
      <c r="B546" s="1"/>
      <c r="C546" s="84"/>
      <c r="D546" s="84"/>
      <c r="E546" s="84"/>
      <c r="F546" s="84"/>
      <c r="G546" s="84"/>
      <c r="H546" s="84"/>
      <c r="I546" s="84"/>
      <c r="J546" s="84"/>
      <c r="K546" s="84"/>
      <c r="L546" s="84"/>
      <c r="M546" s="84"/>
      <c r="N546" s="84"/>
      <c r="O546" s="84"/>
      <c r="P546" s="84"/>
      <c r="Q546" s="84"/>
      <c r="R546" s="84"/>
      <c r="S546" s="84"/>
      <c r="T546" s="84"/>
      <c r="U546" s="84"/>
      <c r="V546" s="84"/>
      <c r="W546" s="1"/>
      <c r="X546" s="1"/>
    </row>
    <row r="547" ht="13.5" customHeight="1">
      <c r="A547" s="1"/>
      <c r="B547" s="1"/>
      <c r="C547" s="84"/>
      <c r="D547" s="84"/>
      <c r="E547" s="84"/>
      <c r="F547" s="84"/>
      <c r="G547" s="84"/>
      <c r="H547" s="84"/>
      <c r="I547" s="84"/>
      <c r="J547" s="84"/>
      <c r="K547" s="84"/>
      <c r="L547" s="84"/>
      <c r="M547" s="84"/>
      <c r="N547" s="84"/>
      <c r="O547" s="84"/>
      <c r="P547" s="84"/>
      <c r="Q547" s="84"/>
      <c r="R547" s="84"/>
      <c r="S547" s="84"/>
      <c r="T547" s="84"/>
      <c r="U547" s="84"/>
      <c r="V547" s="84"/>
      <c r="W547" s="1"/>
      <c r="X547" s="1"/>
    </row>
    <row r="548" ht="13.5" customHeight="1">
      <c r="A548" s="1"/>
      <c r="B548" s="1"/>
      <c r="C548" s="84"/>
      <c r="D548" s="84"/>
      <c r="E548" s="84"/>
      <c r="F548" s="84"/>
      <c r="G548" s="84"/>
      <c r="H548" s="84"/>
      <c r="I548" s="84"/>
      <c r="J548" s="84"/>
      <c r="K548" s="84"/>
      <c r="L548" s="84"/>
      <c r="M548" s="84"/>
      <c r="N548" s="84"/>
      <c r="O548" s="84"/>
      <c r="P548" s="84"/>
      <c r="Q548" s="84"/>
      <c r="R548" s="84"/>
      <c r="S548" s="84"/>
      <c r="T548" s="84"/>
      <c r="U548" s="84"/>
      <c r="V548" s="84"/>
      <c r="W548" s="1"/>
      <c r="X548" s="1"/>
    </row>
    <row r="549" ht="13.5" customHeight="1">
      <c r="A549" s="1"/>
      <c r="B549" s="1"/>
      <c r="C549" s="84"/>
      <c r="D549" s="84"/>
      <c r="E549" s="84"/>
      <c r="F549" s="84"/>
      <c r="G549" s="84"/>
      <c r="H549" s="84"/>
      <c r="I549" s="84"/>
      <c r="J549" s="84"/>
      <c r="K549" s="84"/>
      <c r="L549" s="84"/>
      <c r="M549" s="84"/>
      <c r="N549" s="84"/>
      <c r="O549" s="84"/>
      <c r="P549" s="84"/>
      <c r="Q549" s="84"/>
      <c r="R549" s="84"/>
      <c r="S549" s="84"/>
      <c r="T549" s="84"/>
      <c r="U549" s="84"/>
      <c r="V549" s="84"/>
      <c r="W549" s="1"/>
      <c r="X549" s="1"/>
    </row>
    <row r="550" ht="13.5" customHeight="1">
      <c r="A550" s="1"/>
      <c r="B550" s="1"/>
      <c r="C550" s="84"/>
      <c r="D550" s="84"/>
      <c r="E550" s="84"/>
      <c r="F550" s="84"/>
      <c r="G550" s="84"/>
      <c r="H550" s="84"/>
      <c r="I550" s="84"/>
      <c r="J550" s="84"/>
      <c r="K550" s="84"/>
      <c r="L550" s="84"/>
      <c r="M550" s="84"/>
      <c r="N550" s="84"/>
      <c r="O550" s="84"/>
      <c r="P550" s="84"/>
      <c r="Q550" s="84"/>
      <c r="R550" s="84"/>
      <c r="S550" s="84"/>
      <c r="T550" s="84"/>
      <c r="U550" s="84"/>
      <c r="V550" s="84"/>
      <c r="W550" s="1"/>
      <c r="X550" s="1"/>
    </row>
    <row r="551" ht="13.5" customHeight="1">
      <c r="A551" s="1"/>
      <c r="B551" s="1"/>
      <c r="C551" s="84"/>
      <c r="D551" s="84"/>
      <c r="E551" s="84"/>
      <c r="F551" s="84"/>
      <c r="G551" s="84"/>
      <c r="H551" s="84"/>
      <c r="I551" s="84"/>
      <c r="J551" s="84"/>
      <c r="K551" s="84"/>
      <c r="L551" s="84"/>
      <c r="M551" s="84"/>
      <c r="N551" s="84"/>
      <c r="O551" s="84"/>
      <c r="P551" s="84"/>
      <c r="Q551" s="84"/>
      <c r="R551" s="84"/>
      <c r="S551" s="84"/>
      <c r="T551" s="84"/>
      <c r="U551" s="84"/>
      <c r="V551" s="84"/>
      <c r="W551" s="1"/>
      <c r="X551" s="1"/>
    </row>
    <row r="552" ht="13.5" customHeight="1">
      <c r="A552" s="1"/>
      <c r="B552" s="1"/>
      <c r="C552" s="84"/>
      <c r="D552" s="84"/>
      <c r="E552" s="84"/>
      <c r="F552" s="84"/>
      <c r="G552" s="84"/>
      <c r="H552" s="84"/>
      <c r="I552" s="84"/>
      <c r="J552" s="84"/>
      <c r="K552" s="84"/>
      <c r="L552" s="84"/>
      <c r="M552" s="84"/>
      <c r="N552" s="84"/>
      <c r="O552" s="84"/>
      <c r="P552" s="84"/>
      <c r="Q552" s="84"/>
      <c r="R552" s="84"/>
      <c r="S552" s="84"/>
      <c r="T552" s="84"/>
      <c r="U552" s="84"/>
      <c r="V552" s="84"/>
      <c r="W552" s="1"/>
      <c r="X552" s="1"/>
    </row>
    <row r="553" ht="13.5" customHeight="1">
      <c r="A553" s="1"/>
      <c r="B553" s="1"/>
      <c r="C553" s="84"/>
      <c r="D553" s="84"/>
      <c r="E553" s="84"/>
      <c r="F553" s="84"/>
      <c r="G553" s="84"/>
      <c r="H553" s="84"/>
      <c r="I553" s="84"/>
      <c r="J553" s="84"/>
      <c r="K553" s="84"/>
      <c r="L553" s="84"/>
      <c r="M553" s="84"/>
      <c r="N553" s="84"/>
      <c r="O553" s="84"/>
      <c r="P553" s="84"/>
      <c r="Q553" s="84"/>
      <c r="R553" s="84"/>
      <c r="S553" s="84"/>
      <c r="T553" s="84"/>
      <c r="U553" s="84"/>
      <c r="V553" s="84"/>
      <c r="W553" s="1"/>
      <c r="X553" s="1"/>
    </row>
    <row r="554" ht="13.5" customHeight="1">
      <c r="A554" s="1"/>
      <c r="B554" s="1"/>
      <c r="C554" s="84"/>
      <c r="D554" s="84"/>
      <c r="E554" s="84"/>
      <c r="F554" s="84"/>
      <c r="G554" s="84"/>
      <c r="H554" s="84"/>
      <c r="I554" s="84"/>
      <c r="J554" s="84"/>
      <c r="K554" s="84"/>
      <c r="L554" s="84"/>
      <c r="M554" s="84"/>
      <c r="N554" s="84"/>
      <c r="O554" s="84"/>
      <c r="P554" s="84"/>
      <c r="Q554" s="84"/>
      <c r="R554" s="84"/>
      <c r="S554" s="84"/>
      <c r="T554" s="84"/>
      <c r="U554" s="84"/>
      <c r="V554" s="84"/>
      <c r="W554" s="1"/>
      <c r="X554" s="1"/>
    </row>
    <row r="555" ht="13.5" customHeight="1">
      <c r="A555" s="1"/>
      <c r="B555" s="1"/>
      <c r="C555" s="84"/>
      <c r="D555" s="84"/>
      <c r="E555" s="84"/>
      <c r="F555" s="84"/>
      <c r="G555" s="84"/>
      <c r="H555" s="84"/>
      <c r="I555" s="84"/>
      <c r="J555" s="84"/>
      <c r="K555" s="84"/>
      <c r="L555" s="84"/>
      <c r="M555" s="84"/>
      <c r="N555" s="84"/>
      <c r="O555" s="84"/>
      <c r="P555" s="84"/>
      <c r="Q555" s="84"/>
      <c r="R555" s="84"/>
      <c r="S555" s="84"/>
      <c r="T555" s="84"/>
      <c r="U555" s="84"/>
      <c r="V555" s="84"/>
      <c r="W555" s="1"/>
      <c r="X555" s="1"/>
    </row>
    <row r="556" ht="13.5" customHeight="1">
      <c r="A556" s="1"/>
      <c r="B556" s="1"/>
      <c r="C556" s="84"/>
      <c r="D556" s="84"/>
      <c r="E556" s="84"/>
      <c r="F556" s="84"/>
      <c r="G556" s="84"/>
      <c r="H556" s="84"/>
      <c r="I556" s="84"/>
      <c r="J556" s="84"/>
      <c r="K556" s="84"/>
      <c r="L556" s="84"/>
      <c r="M556" s="84"/>
      <c r="N556" s="84"/>
      <c r="O556" s="84"/>
      <c r="P556" s="84"/>
      <c r="Q556" s="84"/>
      <c r="R556" s="84"/>
      <c r="S556" s="84"/>
      <c r="T556" s="84"/>
      <c r="U556" s="84"/>
      <c r="V556" s="84"/>
      <c r="W556" s="1"/>
      <c r="X556" s="1"/>
    </row>
    <row r="557" ht="13.5" customHeight="1">
      <c r="A557" s="1"/>
      <c r="B557" s="1"/>
      <c r="C557" s="84"/>
      <c r="D557" s="84"/>
      <c r="E557" s="84"/>
      <c r="F557" s="84"/>
      <c r="G557" s="84"/>
      <c r="H557" s="84"/>
      <c r="I557" s="84"/>
      <c r="J557" s="84"/>
      <c r="K557" s="84"/>
      <c r="L557" s="84"/>
      <c r="M557" s="84"/>
      <c r="N557" s="84"/>
      <c r="O557" s="84"/>
      <c r="P557" s="84"/>
      <c r="Q557" s="84"/>
      <c r="R557" s="84"/>
      <c r="S557" s="84"/>
      <c r="T557" s="84"/>
      <c r="U557" s="84"/>
      <c r="V557" s="84"/>
      <c r="W557" s="1"/>
      <c r="X557" s="1"/>
    </row>
    <row r="558" ht="13.5" customHeight="1">
      <c r="A558" s="1"/>
      <c r="B558" s="1"/>
      <c r="C558" s="84"/>
      <c r="D558" s="84"/>
      <c r="E558" s="84"/>
      <c r="F558" s="84"/>
      <c r="G558" s="84"/>
      <c r="H558" s="84"/>
      <c r="I558" s="84"/>
      <c r="J558" s="84"/>
      <c r="K558" s="84"/>
      <c r="L558" s="84"/>
      <c r="M558" s="84"/>
      <c r="N558" s="84"/>
      <c r="O558" s="84"/>
      <c r="P558" s="84"/>
      <c r="Q558" s="84"/>
      <c r="R558" s="84"/>
      <c r="S558" s="84"/>
      <c r="T558" s="84"/>
      <c r="U558" s="84"/>
      <c r="V558" s="84"/>
      <c r="W558" s="1"/>
      <c r="X558" s="1"/>
    </row>
    <row r="559" ht="13.5" customHeight="1">
      <c r="A559" s="1"/>
      <c r="B559" s="1"/>
      <c r="C559" s="84"/>
      <c r="D559" s="84"/>
      <c r="E559" s="84"/>
      <c r="F559" s="84"/>
      <c r="G559" s="84"/>
      <c r="H559" s="84"/>
      <c r="I559" s="84"/>
      <c r="J559" s="84"/>
      <c r="K559" s="84"/>
      <c r="L559" s="84"/>
      <c r="M559" s="84"/>
      <c r="N559" s="84"/>
      <c r="O559" s="84"/>
      <c r="P559" s="84"/>
      <c r="Q559" s="84"/>
      <c r="R559" s="84"/>
      <c r="S559" s="84"/>
      <c r="T559" s="84"/>
      <c r="U559" s="84"/>
      <c r="V559" s="84"/>
      <c r="W559" s="1"/>
      <c r="X559" s="1"/>
    </row>
    <row r="560" ht="13.5" customHeight="1">
      <c r="A560" s="1"/>
      <c r="B560" s="1"/>
      <c r="C560" s="84"/>
      <c r="D560" s="84"/>
      <c r="E560" s="84"/>
      <c r="F560" s="84"/>
      <c r="G560" s="84"/>
      <c r="H560" s="84"/>
      <c r="I560" s="84"/>
      <c r="J560" s="84"/>
      <c r="K560" s="84"/>
      <c r="L560" s="84"/>
      <c r="M560" s="84"/>
      <c r="N560" s="84"/>
      <c r="O560" s="84"/>
      <c r="P560" s="84"/>
      <c r="Q560" s="84"/>
      <c r="R560" s="84"/>
      <c r="S560" s="84"/>
      <c r="T560" s="84"/>
      <c r="U560" s="84"/>
      <c r="V560" s="84"/>
      <c r="W560" s="1"/>
      <c r="X560" s="1"/>
    </row>
    <row r="561" ht="13.5" customHeight="1">
      <c r="A561" s="1"/>
      <c r="B561" s="1"/>
      <c r="C561" s="84"/>
      <c r="D561" s="84"/>
      <c r="E561" s="84"/>
      <c r="F561" s="84"/>
      <c r="G561" s="84"/>
      <c r="H561" s="84"/>
      <c r="I561" s="84"/>
      <c r="J561" s="84"/>
      <c r="K561" s="84"/>
      <c r="L561" s="84"/>
      <c r="M561" s="84"/>
      <c r="N561" s="84"/>
      <c r="O561" s="84"/>
      <c r="P561" s="84"/>
      <c r="Q561" s="84"/>
      <c r="R561" s="84"/>
      <c r="S561" s="84"/>
      <c r="T561" s="84"/>
      <c r="U561" s="84"/>
      <c r="V561" s="84"/>
      <c r="W561" s="1"/>
      <c r="X561" s="1"/>
    </row>
    <row r="562" ht="13.5" customHeight="1">
      <c r="A562" s="1"/>
      <c r="B562" s="1"/>
      <c r="C562" s="84"/>
      <c r="D562" s="84"/>
      <c r="E562" s="84"/>
      <c r="F562" s="84"/>
      <c r="G562" s="84"/>
      <c r="H562" s="84"/>
      <c r="I562" s="84"/>
      <c r="J562" s="84"/>
      <c r="K562" s="84"/>
      <c r="L562" s="84"/>
      <c r="M562" s="84"/>
      <c r="N562" s="84"/>
      <c r="O562" s="84"/>
      <c r="P562" s="84"/>
      <c r="Q562" s="84"/>
      <c r="R562" s="84"/>
      <c r="S562" s="84"/>
      <c r="T562" s="84"/>
      <c r="U562" s="84"/>
      <c r="V562" s="84"/>
      <c r="W562" s="1"/>
      <c r="X562" s="1"/>
    </row>
    <row r="563" ht="13.5" customHeight="1">
      <c r="A563" s="1"/>
      <c r="B563" s="1"/>
      <c r="C563" s="84"/>
      <c r="D563" s="84"/>
      <c r="E563" s="84"/>
      <c r="F563" s="84"/>
      <c r="G563" s="84"/>
      <c r="H563" s="84"/>
      <c r="I563" s="84"/>
      <c r="J563" s="84"/>
      <c r="K563" s="84"/>
      <c r="L563" s="84"/>
      <c r="M563" s="84"/>
      <c r="N563" s="84"/>
      <c r="O563" s="84"/>
      <c r="P563" s="84"/>
      <c r="Q563" s="84"/>
      <c r="R563" s="84"/>
      <c r="S563" s="84"/>
      <c r="T563" s="84"/>
      <c r="U563" s="84"/>
      <c r="V563" s="84"/>
      <c r="W563" s="1"/>
      <c r="X563" s="1"/>
    </row>
    <row r="564" ht="13.5" customHeight="1">
      <c r="A564" s="1"/>
      <c r="B564" s="1"/>
      <c r="C564" s="84"/>
      <c r="D564" s="84"/>
      <c r="E564" s="84"/>
      <c r="F564" s="84"/>
      <c r="G564" s="84"/>
      <c r="H564" s="84"/>
      <c r="I564" s="84"/>
      <c r="J564" s="84"/>
      <c r="K564" s="84"/>
      <c r="L564" s="84"/>
      <c r="M564" s="84"/>
      <c r="N564" s="84"/>
      <c r="O564" s="84"/>
      <c r="P564" s="84"/>
      <c r="Q564" s="84"/>
      <c r="R564" s="84"/>
      <c r="S564" s="84"/>
      <c r="T564" s="84"/>
      <c r="U564" s="84"/>
      <c r="V564" s="84"/>
      <c r="W564" s="1"/>
      <c r="X564" s="1"/>
    </row>
    <row r="565" ht="13.5" customHeight="1">
      <c r="A565" s="1"/>
      <c r="B565" s="1"/>
      <c r="C565" s="84"/>
      <c r="D565" s="84"/>
      <c r="E565" s="84"/>
      <c r="F565" s="84"/>
      <c r="G565" s="84"/>
      <c r="H565" s="84"/>
      <c r="I565" s="84"/>
      <c r="J565" s="84"/>
      <c r="K565" s="84"/>
      <c r="L565" s="84"/>
      <c r="M565" s="84"/>
      <c r="N565" s="84"/>
      <c r="O565" s="84"/>
      <c r="P565" s="84"/>
      <c r="Q565" s="84"/>
      <c r="R565" s="84"/>
      <c r="S565" s="84"/>
      <c r="T565" s="84"/>
      <c r="U565" s="84"/>
      <c r="V565" s="84"/>
      <c r="W565" s="1"/>
      <c r="X565" s="1"/>
    </row>
    <row r="566" ht="13.5" customHeight="1">
      <c r="A566" s="1"/>
      <c r="B566" s="1"/>
      <c r="C566" s="84"/>
      <c r="D566" s="84"/>
      <c r="E566" s="84"/>
      <c r="F566" s="84"/>
      <c r="G566" s="84"/>
      <c r="H566" s="84"/>
      <c r="I566" s="84"/>
      <c r="J566" s="84"/>
      <c r="K566" s="84"/>
      <c r="L566" s="84"/>
      <c r="M566" s="84"/>
      <c r="N566" s="84"/>
      <c r="O566" s="84"/>
      <c r="P566" s="84"/>
      <c r="Q566" s="84"/>
      <c r="R566" s="84"/>
      <c r="S566" s="84"/>
      <c r="T566" s="84"/>
      <c r="U566" s="84"/>
      <c r="V566" s="84"/>
      <c r="W566" s="1"/>
      <c r="X566" s="1"/>
    </row>
    <row r="567" ht="13.5" customHeight="1">
      <c r="A567" s="1"/>
      <c r="B567" s="1"/>
      <c r="C567" s="84"/>
      <c r="D567" s="84"/>
      <c r="E567" s="84"/>
      <c r="F567" s="84"/>
      <c r="G567" s="84"/>
      <c r="H567" s="84"/>
      <c r="I567" s="84"/>
      <c r="J567" s="84"/>
      <c r="K567" s="84"/>
      <c r="L567" s="84"/>
      <c r="M567" s="84"/>
      <c r="N567" s="84"/>
      <c r="O567" s="84"/>
      <c r="P567" s="84"/>
      <c r="Q567" s="84"/>
      <c r="R567" s="84"/>
      <c r="S567" s="84"/>
      <c r="T567" s="84"/>
      <c r="U567" s="84"/>
      <c r="V567" s="84"/>
      <c r="W567" s="1"/>
      <c r="X567" s="1"/>
    </row>
    <row r="568" ht="13.5" customHeight="1">
      <c r="A568" s="1"/>
      <c r="B568" s="1"/>
      <c r="C568" s="84"/>
      <c r="D568" s="84"/>
      <c r="E568" s="84"/>
      <c r="F568" s="84"/>
      <c r="G568" s="84"/>
      <c r="H568" s="84"/>
      <c r="I568" s="84"/>
      <c r="J568" s="84"/>
      <c r="K568" s="84"/>
      <c r="L568" s="84"/>
      <c r="M568" s="84"/>
      <c r="N568" s="84"/>
      <c r="O568" s="84"/>
      <c r="P568" s="84"/>
      <c r="Q568" s="84"/>
      <c r="R568" s="84"/>
      <c r="S568" s="84"/>
      <c r="T568" s="84"/>
      <c r="U568" s="84"/>
      <c r="V568" s="84"/>
      <c r="W568" s="1"/>
      <c r="X568" s="1"/>
    </row>
    <row r="569" ht="13.5" customHeight="1">
      <c r="A569" s="1"/>
      <c r="B569" s="1"/>
      <c r="C569" s="84"/>
      <c r="D569" s="84"/>
      <c r="E569" s="84"/>
      <c r="F569" s="84"/>
      <c r="G569" s="84"/>
      <c r="H569" s="84"/>
      <c r="I569" s="84"/>
      <c r="J569" s="84"/>
      <c r="K569" s="84"/>
      <c r="L569" s="84"/>
      <c r="M569" s="84"/>
      <c r="N569" s="84"/>
      <c r="O569" s="84"/>
      <c r="P569" s="84"/>
      <c r="Q569" s="84"/>
      <c r="R569" s="84"/>
      <c r="S569" s="84"/>
      <c r="T569" s="84"/>
      <c r="U569" s="84"/>
      <c r="V569" s="84"/>
      <c r="W569" s="1"/>
      <c r="X569" s="1"/>
    </row>
    <row r="570" ht="13.5" customHeight="1">
      <c r="A570" s="1"/>
      <c r="B570" s="1"/>
      <c r="C570" s="84"/>
      <c r="D570" s="84"/>
      <c r="E570" s="84"/>
      <c r="F570" s="84"/>
      <c r="G570" s="84"/>
      <c r="H570" s="84"/>
      <c r="I570" s="84"/>
      <c r="J570" s="84"/>
      <c r="K570" s="84"/>
      <c r="L570" s="84"/>
      <c r="M570" s="84"/>
      <c r="N570" s="84"/>
      <c r="O570" s="84"/>
      <c r="P570" s="84"/>
      <c r="Q570" s="84"/>
      <c r="R570" s="84"/>
      <c r="S570" s="84"/>
      <c r="T570" s="84"/>
      <c r="U570" s="84"/>
      <c r="V570" s="84"/>
      <c r="W570" s="1"/>
      <c r="X570" s="1"/>
    </row>
    <row r="571" ht="13.5" customHeight="1">
      <c r="A571" s="1"/>
      <c r="B571" s="1"/>
      <c r="C571" s="84"/>
      <c r="D571" s="84"/>
      <c r="E571" s="84"/>
      <c r="F571" s="84"/>
      <c r="G571" s="84"/>
      <c r="H571" s="84"/>
      <c r="I571" s="84"/>
      <c r="J571" s="84"/>
      <c r="K571" s="84"/>
      <c r="L571" s="84"/>
      <c r="M571" s="84"/>
      <c r="N571" s="84"/>
      <c r="O571" s="84"/>
      <c r="P571" s="84"/>
      <c r="Q571" s="84"/>
      <c r="R571" s="84"/>
      <c r="S571" s="84"/>
      <c r="T571" s="84"/>
      <c r="U571" s="84"/>
      <c r="V571" s="84"/>
      <c r="W571" s="1"/>
      <c r="X571" s="1"/>
    </row>
    <row r="572" ht="13.5" customHeight="1">
      <c r="A572" s="1"/>
      <c r="B572" s="1"/>
      <c r="C572" s="84"/>
      <c r="D572" s="84"/>
      <c r="E572" s="84"/>
      <c r="F572" s="84"/>
      <c r="G572" s="84"/>
      <c r="H572" s="84"/>
      <c r="I572" s="84"/>
      <c r="J572" s="84"/>
      <c r="K572" s="84"/>
      <c r="L572" s="84"/>
      <c r="M572" s="84"/>
      <c r="N572" s="84"/>
      <c r="O572" s="84"/>
      <c r="P572" s="84"/>
      <c r="Q572" s="84"/>
      <c r="R572" s="84"/>
      <c r="S572" s="84"/>
      <c r="T572" s="84"/>
      <c r="U572" s="84"/>
      <c r="V572" s="84"/>
      <c r="W572" s="1"/>
      <c r="X572" s="1"/>
    </row>
    <row r="573" ht="13.5" customHeight="1">
      <c r="A573" s="1"/>
      <c r="B573" s="1"/>
      <c r="C573" s="84"/>
      <c r="D573" s="84"/>
      <c r="E573" s="84"/>
      <c r="F573" s="84"/>
      <c r="G573" s="84"/>
      <c r="H573" s="84"/>
      <c r="I573" s="84"/>
      <c r="J573" s="84"/>
      <c r="K573" s="84"/>
      <c r="L573" s="84"/>
      <c r="M573" s="84"/>
      <c r="N573" s="84"/>
      <c r="O573" s="84"/>
      <c r="P573" s="84"/>
      <c r="Q573" s="84"/>
      <c r="R573" s="84"/>
      <c r="S573" s="84"/>
      <c r="T573" s="84"/>
      <c r="U573" s="84"/>
      <c r="V573" s="84"/>
      <c r="W573" s="1"/>
      <c r="X573" s="1"/>
    </row>
    <row r="574" ht="13.5" customHeight="1">
      <c r="A574" s="1"/>
      <c r="B574" s="1"/>
      <c r="C574" s="84"/>
      <c r="D574" s="84"/>
      <c r="E574" s="84"/>
      <c r="F574" s="84"/>
      <c r="G574" s="84"/>
      <c r="H574" s="84"/>
      <c r="I574" s="84"/>
      <c r="J574" s="84"/>
      <c r="K574" s="84"/>
      <c r="L574" s="84"/>
      <c r="M574" s="84"/>
      <c r="N574" s="84"/>
      <c r="O574" s="84"/>
      <c r="P574" s="84"/>
      <c r="Q574" s="84"/>
      <c r="R574" s="84"/>
      <c r="S574" s="84"/>
      <c r="T574" s="84"/>
      <c r="U574" s="84"/>
      <c r="V574" s="84"/>
      <c r="W574" s="1"/>
      <c r="X574" s="1"/>
    </row>
    <row r="575" ht="13.5" customHeight="1">
      <c r="A575" s="1"/>
      <c r="B575" s="1"/>
      <c r="C575" s="84"/>
      <c r="D575" s="84"/>
      <c r="E575" s="84"/>
      <c r="F575" s="84"/>
      <c r="G575" s="84"/>
      <c r="H575" s="84"/>
      <c r="I575" s="84"/>
      <c r="J575" s="84"/>
      <c r="K575" s="84"/>
      <c r="L575" s="84"/>
      <c r="M575" s="84"/>
      <c r="N575" s="84"/>
      <c r="O575" s="84"/>
      <c r="P575" s="84"/>
      <c r="Q575" s="84"/>
      <c r="R575" s="84"/>
      <c r="S575" s="84"/>
      <c r="T575" s="84"/>
      <c r="U575" s="84"/>
      <c r="V575" s="84"/>
      <c r="W575" s="1"/>
      <c r="X575" s="1"/>
    </row>
    <row r="576" ht="13.5" customHeight="1">
      <c r="A576" s="1"/>
      <c r="B576" s="1"/>
      <c r="C576" s="84"/>
      <c r="D576" s="84"/>
      <c r="E576" s="84"/>
      <c r="F576" s="84"/>
      <c r="G576" s="84"/>
      <c r="H576" s="84"/>
      <c r="I576" s="84"/>
      <c r="J576" s="84"/>
      <c r="K576" s="84"/>
      <c r="L576" s="84"/>
      <c r="M576" s="84"/>
      <c r="N576" s="84"/>
      <c r="O576" s="84"/>
      <c r="P576" s="84"/>
      <c r="Q576" s="84"/>
      <c r="R576" s="84"/>
      <c r="S576" s="84"/>
      <c r="T576" s="84"/>
      <c r="U576" s="84"/>
      <c r="V576" s="84"/>
      <c r="W576" s="1"/>
      <c r="X576" s="1"/>
    </row>
    <row r="577" ht="13.5" customHeight="1">
      <c r="A577" s="1"/>
      <c r="B577" s="1"/>
      <c r="C577" s="84"/>
      <c r="D577" s="84"/>
      <c r="E577" s="84"/>
      <c r="F577" s="84"/>
      <c r="G577" s="84"/>
      <c r="H577" s="84"/>
      <c r="I577" s="84"/>
      <c r="J577" s="84"/>
      <c r="K577" s="84"/>
      <c r="L577" s="84"/>
      <c r="M577" s="84"/>
      <c r="N577" s="84"/>
      <c r="O577" s="84"/>
      <c r="P577" s="84"/>
      <c r="Q577" s="84"/>
      <c r="R577" s="84"/>
      <c r="S577" s="84"/>
      <c r="T577" s="84"/>
      <c r="U577" s="84"/>
      <c r="V577" s="84"/>
      <c r="W577" s="1"/>
      <c r="X577" s="1"/>
    </row>
    <row r="578" ht="13.5" customHeight="1">
      <c r="A578" s="1"/>
      <c r="B578" s="1"/>
      <c r="C578" s="84"/>
      <c r="D578" s="84"/>
      <c r="E578" s="84"/>
      <c r="F578" s="84"/>
      <c r="G578" s="84"/>
      <c r="H578" s="84"/>
      <c r="I578" s="84"/>
      <c r="J578" s="84"/>
      <c r="K578" s="84"/>
      <c r="L578" s="84"/>
      <c r="M578" s="84"/>
      <c r="N578" s="84"/>
      <c r="O578" s="84"/>
      <c r="P578" s="84"/>
      <c r="Q578" s="84"/>
      <c r="R578" s="84"/>
      <c r="S578" s="84"/>
      <c r="T578" s="84"/>
      <c r="U578" s="84"/>
      <c r="V578" s="84"/>
      <c r="W578" s="1"/>
      <c r="X578" s="1"/>
    </row>
    <row r="579" ht="13.5" customHeight="1">
      <c r="A579" s="1"/>
      <c r="B579" s="1"/>
      <c r="C579" s="84"/>
      <c r="D579" s="84"/>
      <c r="E579" s="84"/>
      <c r="F579" s="84"/>
      <c r="G579" s="84"/>
      <c r="H579" s="84"/>
      <c r="I579" s="84"/>
      <c r="J579" s="84"/>
      <c r="K579" s="84"/>
      <c r="L579" s="84"/>
      <c r="M579" s="84"/>
      <c r="N579" s="84"/>
      <c r="O579" s="84"/>
      <c r="P579" s="84"/>
      <c r="Q579" s="84"/>
      <c r="R579" s="84"/>
      <c r="S579" s="84"/>
      <c r="T579" s="84"/>
      <c r="U579" s="84"/>
      <c r="V579" s="84"/>
      <c r="W579" s="1"/>
      <c r="X579" s="1"/>
    </row>
    <row r="580" ht="13.5" customHeight="1">
      <c r="A580" s="1"/>
      <c r="B580" s="1"/>
      <c r="C580" s="84"/>
      <c r="D580" s="84"/>
      <c r="E580" s="84"/>
      <c r="F580" s="84"/>
      <c r="G580" s="84"/>
      <c r="H580" s="84"/>
      <c r="I580" s="84"/>
      <c r="J580" s="84"/>
      <c r="K580" s="84"/>
      <c r="L580" s="84"/>
      <c r="M580" s="84"/>
      <c r="N580" s="84"/>
      <c r="O580" s="84"/>
      <c r="P580" s="84"/>
      <c r="Q580" s="84"/>
      <c r="R580" s="84"/>
      <c r="S580" s="84"/>
      <c r="T580" s="84"/>
      <c r="U580" s="84"/>
      <c r="V580" s="84"/>
      <c r="W580" s="1"/>
      <c r="X580" s="1"/>
    </row>
    <row r="581" ht="13.5" customHeight="1">
      <c r="A581" s="1"/>
      <c r="B581" s="1"/>
      <c r="C581" s="84"/>
      <c r="D581" s="84"/>
      <c r="E581" s="84"/>
      <c r="F581" s="84"/>
      <c r="G581" s="84"/>
      <c r="H581" s="84"/>
      <c r="I581" s="84"/>
      <c r="J581" s="84"/>
      <c r="K581" s="84"/>
      <c r="L581" s="84"/>
      <c r="M581" s="84"/>
      <c r="N581" s="84"/>
      <c r="O581" s="84"/>
      <c r="P581" s="84"/>
      <c r="Q581" s="84"/>
      <c r="R581" s="84"/>
      <c r="S581" s="84"/>
      <c r="T581" s="84"/>
      <c r="U581" s="84"/>
      <c r="V581" s="84"/>
      <c r="W581" s="1"/>
      <c r="X581" s="1"/>
    </row>
    <row r="582" ht="13.5" customHeight="1">
      <c r="A582" s="1"/>
      <c r="B582" s="1"/>
      <c r="C582" s="84"/>
      <c r="D582" s="84"/>
      <c r="E582" s="84"/>
      <c r="F582" s="84"/>
      <c r="G582" s="84"/>
      <c r="H582" s="84"/>
      <c r="I582" s="84"/>
      <c r="J582" s="84"/>
      <c r="K582" s="84"/>
      <c r="L582" s="84"/>
      <c r="M582" s="84"/>
      <c r="N582" s="84"/>
      <c r="O582" s="84"/>
      <c r="P582" s="84"/>
      <c r="Q582" s="84"/>
      <c r="R582" s="84"/>
      <c r="S582" s="84"/>
      <c r="T582" s="84"/>
      <c r="U582" s="84"/>
      <c r="V582" s="84"/>
      <c r="W582" s="1"/>
      <c r="X582" s="1"/>
    </row>
    <row r="583" ht="13.5" customHeight="1">
      <c r="A583" s="1"/>
      <c r="B583" s="1"/>
      <c r="C583" s="84"/>
      <c r="D583" s="84"/>
      <c r="E583" s="84"/>
      <c r="F583" s="84"/>
      <c r="G583" s="84"/>
      <c r="H583" s="84"/>
      <c r="I583" s="84"/>
      <c r="J583" s="84"/>
      <c r="K583" s="84"/>
      <c r="L583" s="84"/>
      <c r="M583" s="84"/>
      <c r="N583" s="84"/>
      <c r="O583" s="84"/>
      <c r="P583" s="84"/>
      <c r="Q583" s="84"/>
      <c r="R583" s="84"/>
      <c r="S583" s="84"/>
      <c r="T583" s="84"/>
      <c r="U583" s="84"/>
      <c r="V583" s="84"/>
      <c r="W583" s="1"/>
      <c r="X583" s="1"/>
    </row>
    <row r="584" ht="13.5" customHeight="1">
      <c r="A584" s="1"/>
      <c r="B584" s="1"/>
      <c r="C584" s="84"/>
      <c r="D584" s="84"/>
      <c r="E584" s="84"/>
      <c r="F584" s="84"/>
      <c r="G584" s="84"/>
      <c r="H584" s="84"/>
      <c r="I584" s="84"/>
      <c r="J584" s="84"/>
      <c r="K584" s="84"/>
      <c r="L584" s="84"/>
      <c r="M584" s="84"/>
      <c r="N584" s="84"/>
      <c r="O584" s="84"/>
      <c r="P584" s="84"/>
      <c r="Q584" s="84"/>
      <c r="R584" s="84"/>
      <c r="S584" s="84"/>
      <c r="T584" s="84"/>
      <c r="U584" s="84"/>
      <c r="V584" s="84"/>
      <c r="W584" s="1"/>
      <c r="X584" s="1"/>
    </row>
    <row r="585" ht="13.5" customHeight="1">
      <c r="A585" s="1"/>
      <c r="B585" s="1"/>
      <c r="C585" s="84"/>
      <c r="D585" s="84"/>
      <c r="E585" s="84"/>
      <c r="F585" s="84"/>
      <c r="G585" s="84"/>
      <c r="H585" s="84"/>
      <c r="I585" s="84"/>
      <c r="J585" s="84"/>
      <c r="K585" s="84"/>
      <c r="L585" s="84"/>
      <c r="M585" s="84"/>
      <c r="N585" s="84"/>
      <c r="O585" s="84"/>
      <c r="P585" s="84"/>
      <c r="Q585" s="84"/>
      <c r="R585" s="84"/>
      <c r="S585" s="84"/>
      <c r="T585" s="84"/>
      <c r="U585" s="84"/>
      <c r="V585" s="84"/>
      <c r="W585" s="1"/>
      <c r="X585" s="1"/>
    </row>
    <row r="586" ht="13.5" customHeight="1">
      <c r="A586" s="1"/>
      <c r="B586" s="1"/>
      <c r="C586" s="84"/>
      <c r="D586" s="84"/>
      <c r="E586" s="84"/>
      <c r="F586" s="84"/>
      <c r="G586" s="84"/>
      <c r="H586" s="84"/>
      <c r="I586" s="84"/>
      <c r="J586" s="84"/>
      <c r="K586" s="84"/>
      <c r="L586" s="84"/>
      <c r="M586" s="84"/>
      <c r="N586" s="84"/>
      <c r="O586" s="84"/>
      <c r="P586" s="84"/>
      <c r="Q586" s="84"/>
      <c r="R586" s="84"/>
      <c r="S586" s="84"/>
      <c r="T586" s="84"/>
      <c r="U586" s="84"/>
      <c r="V586" s="84"/>
      <c r="W586" s="1"/>
      <c r="X586" s="1"/>
    </row>
    <row r="587" ht="13.5" customHeight="1">
      <c r="A587" s="1"/>
      <c r="B587" s="1"/>
      <c r="C587" s="84"/>
      <c r="D587" s="84"/>
      <c r="E587" s="84"/>
      <c r="F587" s="84"/>
      <c r="G587" s="84"/>
      <c r="H587" s="84"/>
      <c r="I587" s="84"/>
      <c r="J587" s="84"/>
      <c r="K587" s="84"/>
      <c r="L587" s="84"/>
      <c r="M587" s="84"/>
      <c r="N587" s="84"/>
      <c r="O587" s="84"/>
      <c r="P587" s="84"/>
      <c r="Q587" s="84"/>
      <c r="R587" s="84"/>
      <c r="S587" s="84"/>
      <c r="T587" s="84"/>
      <c r="U587" s="84"/>
      <c r="V587" s="84"/>
      <c r="W587" s="1"/>
      <c r="X587" s="1"/>
    </row>
    <row r="588" ht="13.5" customHeight="1">
      <c r="A588" s="1"/>
      <c r="B588" s="1"/>
      <c r="C588" s="84"/>
      <c r="D588" s="84"/>
      <c r="E588" s="84"/>
      <c r="F588" s="84"/>
      <c r="G588" s="84"/>
      <c r="H588" s="84"/>
      <c r="I588" s="84"/>
      <c r="J588" s="84"/>
      <c r="K588" s="84"/>
      <c r="L588" s="84"/>
      <c r="M588" s="84"/>
      <c r="N588" s="84"/>
      <c r="O588" s="84"/>
      <c r="P588" s="84"/>
      <c r="Q588" s="84"/>
      <c r="R588" s="84"/>
      <c r="S588" s="84"/>
      <c r="T588" s="84"/>
      <c r="U588" s="84"/>
      <c r="V588" s="84"/>
      <c r="W588" s="1"/>
      <c r="X588" s="1"/>
    </row>
    <row r="589" ht="13.5" customHeight="1">
      <c r="A589" s="1"/>
      <c r="B589" s="1"/>
      <c r="C589" s="84"/>
      <c r="D589" s="84"/>
      <c r="E589" s="84"/>
      <c r="F589" s="84"/>
      <c r="G589" s="84"/>
      <c r="H589" s="84"/>
      <c r="I589" s="84"/>
      <c r="J589" s="84"/>
      <c r="K589" s="84"/>
      <c r="L589" s="84"/>
      <c r="M589" s="84"/>
      <c r="N589" s="84"/>
      <c r="O589" s="84"/>
      <c r="P589" s="84"/>
      <c r="Q589" s="84"/>
      <c r="R589" s="84"/>
      <c r="S589" s="84"/>
      <c r="T589" s="84"/>
      <c r="U589" s="84"/>
      <c r="V589" s="84"/>
      <c r="W589" s="1"/>
      <c r="X589" s="1"/>
    </row>
    <row r="590" ht="13.5" customHeight="1">
      <c r="A590" s="1"/>
      <c r="B590" s="1"/>
      <c r="C590" s="84"/>
      <c r="D590" s="84"/>
      <c r="E590" s="84"/>
      <c r="F590" s="84"/>
      <c r="G590" s="84"/>
      <c r="H590" s="84"/>
      <c r="I590" s="84"/>
      <c r="J590" s="84"/>
      <c r="K590" s="84"/>
      <c r="L590" s="84"/>
      <c r="M590" s="84"/>
      <c r="N590" s="84"/>
      <c r="O590" s="84"/>
      <c r="P590" s="84"/>
      <c r="Q590" s="84"/>
      <c r="R590" s="84"/>
      <c r="S590" s="84"/>
      <c r="T590" s="84"/>
      <c r="U590" s="84"/>
      <c r="V590" s="84"/>
      <c r="W590" s="1"/>
      <c r="X590" s="1"/>
    </row>
    <row r="591" ht="13.5" customHeight="1">
      <c r="A591" s="1"/>
      <c r="B591" s="1"/>
      <c r="C591" s="84"/>
      <c r="D591" s="84"/>
      <c r="E591" s="84"/>
      <c r="F591" s="84"/>
      <c r="G591" s="84"/>
      <c r="H591" s="84"/>
      <c r="I591" s="84"/>
      <c r="J591" s="84"/>
      <c r="K591" s="84"/>
      <c r="L591" s="84"/>
      <c r="M591" s="84"/>
      <c r="N591" s="84"/>
      <c r="O591" s="84"/>
      <c r="P591" s="84"/>
      <c r="Q591" s="84"/>
      <c r="R591" s="84"/>
      <c r="S591" s="84"/>
      <c r="T591" s="84"/>
      <c r="U591" s="84"/>
      <c r="V591" s="84"/>
      <c r="W591" s="1"/>
      <c r="X591" s="1"/>
    </row>
    <row r="592" ht="13.5" customHeight="1">
      <c r="A592" s="1"/>
      <c r="B592" s="1"/>
      <c r="C592" s="84"/>
      <c r="D592" s="84"/>
      <c r="E592" s="84"/>
      <c r="F592" s="84"/>
      <c r="G592" s="84"/>
      <c r="H592" s="84"/>
      <c r="I592" s="84"/>
      <c r="J592" s="84"/>
      <c r="K592" s="84"/>
      <c r="L592" s="84"/>
      <c r="M592" s="84"/>
      <c r="N592" s="84"/>
      <c r="O592" s="84"/>
      <c r="P592" s="84"/>
      <c r="Q592" s="84"/>
      <c r="R592" s="84"/>
      <c r="S592" s="84"/>
      <c r="T592" s="84"/>
      <c r="U592" s="84"/>
      <c r="V592" s="84"/>
      <c r="W592" s="1"/>
      <c r="X592" s="1"/>
    </row>
    <row r="593" ht="13.5" customHeight="1">
      <c r="A593" s="1"/>
      <c r="B593" s="1"/>
      <c r="C593" s="84"/>
      <c r="D593" s="84"/>
      <c r="E593" s="84"/>
      <c r="F593" s="84"/>
      <c r="G593" s="84"/>
      <c r="H593" s="84"/>
      <c r="I593" s="84"/>
      <c r="J593" s="84"/>
      <c r="K593" s="84"/>
      <c r="L593" s="84"/>
      <c r="M593" s="84"/>
      <c r="N593" s="84"/>
      <c r="O593" s="84"/>
      <c r="P593" s="84"/>
      <c r="Q593" s="84"/>
      <c r="R593" s="84"/>
      <c r="S593" s="84"/>
      <c r="T593" s="84"/>
      <c r="U593" s="84"/>
      <c r="V593" s="84"/>
      <c r="W593" s="1"/>
      <c r="X593" s="1"/>
    </row>
    <row r="594" ht="13.5" customHeight="1">
      <c r="A594" s="1"/>
      <c r="B594" s="1"/>
      <c r="C594" s="84"/>
      <c r="D594" s="84"/>
      <c r="E594" s="84"/>
      <c r="F594" s="84"/>
      <c r="G594" s="84"/>
      <c r="H594" s="84"/>
      <c r="I594" s="84"/>
      <c r="J594" s="84"/>
      <c r="K594" s="84"/>
      <c r="L594" s="84"/>
      <c r="M594" s="84"/>
      <c r="N594" s="84"/>
      <c r="O594" s="84"/>
      <c r="P594" s="84"/>
      <c r="Q594" s="84"/>
      <c r="R594" s="84"/>
      <c r="S594" s="84"/>
      <c r="T594" s="84"/>
      <c r="U594" s="84"/>
      <c r="V594" s="84"/>
      <c r="W594" s="1"/>
      <c r="X594" s="1"/>
    </row>
    <row r="595" ht="13.5" customHeight="1">
      <c r="A595" s="1"/>
      <c r="B595" s="1"/>
      <c r="C595" s="84"/>
      <c r="D595" s="84"/>
      <c r="E595" s="84"/>
      <c r="F595" s="84"/>
      <c r="G595" s="84"/>
      <c r="H595" s="84"/>
      <c r="I595" s="84"/>
      <c r="J595" s="84"/>
      <c r="K595" s="84"/>
      <c r="L595" s="84"/>
      <c r="M595" s="84"/>
      <c r="N595" s="84"/>
      <c r="O595" s="84"/>
      <c r="P595" s="84"/>
      <c r="Q595" s="84"/>
      <c r="R595" s="84"/>
      <c r="S595" s="84"/>
      <c r="T595" s="84"/>
      <c r="U595" s="84"/>
      <c r="V595" s="84"/>
      <c r="W595" s="1"/>
      <c r="X595" s="1"/>
    </row>
    <row r="596" ht="13.5" customHeight="1">
      <c r="A596" s="1"/>
      <c r="B596" s="1"/>
      <c r="C596" s="84"/>
      <c r="D596" s="84"/>
      <c r="E596" s="84"/>
      <c r="F596" s="84"/>
      <c r="G596" s="84"/>
      <c r="H596" s="84"/>
      <c r="I596" s="84"/>
      <c r="J596" s="84"/>
      <c r="K596" s="84"/>
      <c r="L596" s="84"/>
      <c r="M596" s="84"/>
      <c r="N596" s="84"/>
      <c r="O596" s="84"/>
      <c r="P596" s="84"/>
      <c r="Q596" s="84"/>
      <c r="R596" s="84"/>
      <c r="S596" s="84"/>
      <c r="T596" s="84"/>
      <c r="U596" s="84"/>
      <c r="V596" s="84"/>
      <c r="W596" s="1"/>
      <c r="X596" s="1"/>
    </row>
    <row r="597" ht="13.5" customHeight="1">
      <c r="A597" s="1"/>
      <c r="B597" s="1"/>
      <c r="C597" s="84"/>
      <c r="D597" s="84"/>
      <c r="E597" s="84"/>
      <c r="F597" s="84"/>
      <c r="G597" s="84"/>
      <c r="H597" s="84"/>
      <c r="I597" s="84"/>
      <c r="J597" s="84"/>
      <c r="K597" s="84"/>
      <c r="L597" s="84"/>
      <c r="M597" s="84"/>
      <c r="N597" s="84"/>
      <c r="O597" s="84"/>
      <c r="P597" s="84"/>
      <c r="Q597" s="84"/>
      <c r="R597" s="84"/>
      <c r="S597" s="84"/>
      <c r="T597" s="84"/>
      <c r="U597" s="84"/>
      <c r="V597" s="84"/>
      <c r="W597" s="1"/>
      <c r="X597" s="1"/>
    </row>
    <row r="598" ht="13.5" customHeight="1">
      <c r="A598" s="1"/>
      <c r="B598" s="1"/>
      <c r="C598" s="84"/>
      <c r="D598" s="84"/>
      <c r="E598" s="84"/>
      <c r="F598" s="84"/>
      <c r="G598" s="84"/>
      <c r="H598" s="84"/>
      <c r="I598" s="84"/>
      <c r="J598" s="84"/>
      <c r="K598" s="84"/>
      <c r="L598" s="84"/>
      <c r="M598" s="84"/>
      <c r="N598" s="84"/>
      <c r="O598" s="84"/>
      <c r="P598" s="84"/>
      <c r="Q598" s="84"/>
      <c r="R598" s="84"/>
      <c r="S598" s="84"/>
      <c r="T598" s="84"/>
      <c r="U598" s="84"/>
      <c r="V598" s="84"/>
      <c r="W598" s="1"/>
      <c r="X598" s="1"/>
    </row>
    <row r="599" ht="13.5" customHeight="1">
      <c r="A599" s="1"/>
      <c r="B599" s="1"/>
      <c r="C599" s="84"/>
      <c r="D599" s="84"/>
      <c r="E599" s="84"/>
      <c r="F599" s="84"/>
      <c r="G599" s="84"/>
      <c r="H599" s="84"/>
      <c r="I599" s="84"/>
      <c r="J599" s="84"/>
      <c r="K599" s="84"/>
      <c r="L599" s="84"/>
      <c r="M599" s="84"/>
      <c r="N599" s="84"/>
      <c r="O599" s="84"/>
      <c r="P599" s="84"/>
      <c r="Q599" s="84"/>
      <c r="R599" s="84"/>
      <c r="S599" s="84"/>
      <c r="T599" s="84"/>
      <c r="U599" s="84"/>
      <c r="V599" s="84"/>
      <c r="W599" s="1"/>
      <c r="X599" s="1"/>
    </row>
    <row r="600" ht="13.5" customHeight="1">
      <c r="A600" s="1"/>
      <c r="B600" s="1"/>
      <c r="C600" s="84"/>
      <c r="D600" s="84"/>
      <c r="E600" s="84"/>
      <c r="F600" s="84"/>
      <c r="G600" s="84"/>
      <c r="H600" s="84"/>
      <c r="I600" s="84"/>
      <c r="J600" s="84"/>
      <c r="K600" s="84"/>
      <c r="L600" s="84"/>
      <c r="M600" s="84"/>
      <c r="N600" s="84"/>
      <c r="O600" s="84"/>
      <c r="P600" s="84"/>
      <c r="Q600" s="84"/>
      <c r="R600" s="84"/>
      <c r="S600" s="84"/>
      <c r="T600" s="84"/>
      <c r="U600" s="84"/>
      <c r="V600" s="84"/>
      <c r="W600" s="1"/>
      <c r="X600" s="1"/>
    </row>
    <row r="601" ht="13.5" customHeight="1">
      <c r="A601" s="1"/>
      <c r="B601" s="1"/>
      <c r="C601" s="84"/>
      <c r="D601" s="84"/>
      <c r="E601" s="84"/>
      <c r="F601" s="84"/>
      <c r="G601" s="84"/>
      <c r="H601" s="84"/>
      <c r="I601" s="84"/>
      <c r="J601" s="84"/>
      <c r="K601" s="84"/>
      <c r="L601" s="84"/>
      <c r="M601" s="84"/>
      <c r="N601" s="84"/>
      <c r="O601" s="84"/>
      <c r="P601" s="84"/>
      <c r="Q601" s="84"/>
      <c r="R601" s="84"/>
      <c r="S601" s="84"/>
      <c r="T601" s="84"/>
      <c r="U601" s="84"/>
      <c r="V601" s="84"/>
      <c r="W601" s="1"/>
      <c r="X601" s="1"/>
    </row>
    <row r="602" ht="13.5" customHeight="1">
      <c r="A602" s="1"/>
      <c r="B602" s="1"/>
      <c r="C602" s="84"/>
      <c r="D602" s="84"/>
      <c r="E602" s="84"/>
      <c r="F602" s="84"/>
      <c r="G602" s="84"/>
      <c r="H602" s="84"/>
      <c r="I602" s="84"/>
      <c r="J602" s="84"/>
      <c r="K602" s="84"/>
      <c r="L602" s="84"/>
      <c r="M602" s="84"/>
      <c r="N602" s="84"/>
      <c r="O602" s="84"/>
      <c r="P602" s="84"/>
      <c r="Q602" s="84"/>
      <c r="R602" s="84"/>
      <c r="S602" s="84"/>
      <c r="T602" s="84"/>
      <c r="U602" s="84"/>
      <c r="V602" s="84"/>
      <c r="W602" s="1"/>
      <c r="X602" s="1"/>
    </row>
    <row r="603" ht="13.5" customHeight="1">
      <c r="A603" s="1"/>
      <c r="B603" s="1"/>
      <c r="C603" s="84"/>
      <c r="D603" s="84"/>
      <c r="E603" s="84"/>
      <c r="F603" s="84"/>
      <c r="G603" s="84"/>
      <c r="H603" s="84"/>
      <c r="I603" s="84"/>
      <c r="J603" s="84"/>
      <c r="K603" s="84"/>
      <c r="L603" s="84"/>
      <c r="M603" s="84"/>
      <c r="N603" s="84"/>
      <c r="O603" s="84"/>
      <c r="P603" s="84"/>
      <c r="Q603" s="84"/>
      <c r="R603" s="84"/>
      <c r="S603" s="84"/>
      <c r="T603" s="84"/>
      <c r="U603" s="84"/>
      <c r="V603" s="84"/>
      <c r="W603" s="1"/>
      <c r="X603" s="1"/>
    </row>
    <row r="604" ht="13.5" customHeight="1">
      <c r="A604" s="1"/>
      <c r="B604" s="1"/>
      <c r="C604" s="84"/>
      <c r="D604" s="84"/>
      <c r="E604" s="84"/>
      <c r="F604" s="84"/>
      <c r="G604" s="84"/>
      <c r="H604" s="84"/>
      <c r="I604" s="84"/>
      <c r="J604" s="84"/>
      <c r="K604" s="84"/>
      <c r="L604" s="84"/>
      <c r="M604" s="84"/>
      <c r="N604" s="84"/>
      <c r="O604" s="84"/>
      <c r="P604" s="84"/>
      <c r="Q604" s="84"/>
      <c r="R604" s="84"/>
      <c r="S604" s="84"/>
      <c r="T604" s="84"/>
      <c r="U604" s="84"/>
      <c r="V604" s="84"/>
      <c r="W604" s="1"/>
      <c r="X604" s="1"/>
    </row>
    <row r="605" ht="13.5" customHeight="1">
      <c r="A605" s="1"/>
      <c r="B605" s="1"/>
      <c r="C605" s="84"/>
      <c r="D605" s="84"/>
      <c r="E605" s="84"/>
      <c r="F605" s="84"/>
      <c r="G605" s="84"/>
      <c r="H605" s="84"/>
      <c r="I605" s="84"/>
      <c r="J605" s="84"/>
      <c r="K605" s="84"/>
      <c r="L605" s="84"/>
      <c r="M605" s="84"/>
      <c r="N605" s="84"/>
      <c r="O605" s="84"/>
      <c r="P605" s="84"/>
      <c r="Q605" s="84"/>
      <c r="R605" s="84"/>
      <c r="S605" s="84"/>
      <c r="T605" s="84"/>
      <c r="U605" s="84"/>
      <c r="V605" s="84"/>
      <c r="W605" s="1"/>
      <c r="X605" s="1"/>
    </row>
    <row r="606" ht="13.5" customHeight="1">
      <c r="A606" s="1"/>
      <c r="B606" s="1"/>
      <c r="C606" s="84"/>
      <c r="D606" s="84"/>
      <c r="E606" s="84"/>
      <c r="F606" s="84"/>
      <c r="G606" s="84"/>
      <c r="H606" s="84"/>
      <c r="I606" s="84"/>
      <c r="J606" s="84"/>
      <c r="K606" s="84"/>
      <c r="L606" s="84"/>
      <c r="M606" s="84"/>
      <c r="N606" s="84"/>
      <c r="O606" s="84"/>
      <c r="P606" s="84"/>
      <c r="Q606" s="84"/>
      <c r="R606" s="84"/>
      <c r="S606" s="84"/>
      <c r="T606" s="84"/>
      <c r="U606" s="84"/>
      <c r="V606" s="84"/>
      <c r="W606" s="1"/>
      <c r="X606" s="1"/>
    </row>
    <row r="607" ht="13.5" customHeight="1">
      <c r="A607" s="1"/>
      <c r="B607" s="1"/>
      <c r="C607" s="84"/>
      <c r="D607" s="84"/>
      <c r="E607" s="84"/>
      <c r="F607" s="84"/>
      <c r="G607" s="84"/>
      <c r="H607" s="84"/>
      <c r="I607" s="84"/>
      <c r="J607" s="84"/>
      <c r="K607" s="84"/>
      <c r="L607" s="84"/>
      <c r="M607" s="84"/>
      <c r="N607" s="84"/>
      <c r="O607" s="84"/>
      <c r="P607" s="84"/>
      <c r="Q607" s="84"/>
      <c r="R607" s="84"/>
      <c r="S607" s="84"/>
      <c r="T607" s="84"/>
      <c r="U607" s="84"/>
      <c r="V607" s="84"/>
      <c r="W607" s="1"/>
      <c r="X607" s="1"/>
    </row>
    <row r="608" ht="13.5" customHeight="1">
      <c r="A608" s="1"/>
      <c r="B608" s="1"/>
      <c r="C608" s="84"/>
      <c r="D608" s="84"/>
      <c r="E608" s="84"/>
      <c r="F608" s="84"/>
      <c r="G608" s="84"/>
      <c r="H608" s="84"/>
      <c r="I608" s="84"/>
      <c r="J608" s="84"/>
      <c r="K608" s="84"/>
      <c r="L608" s="84"/>
      <c r="M608" s="84"/>
      <c r="N608" s="84"/>
      <c r="O608" s="84"/>
      <c r="P608" s="84"/>
      <c r="Q608" s="84"/>
      <c r="R608" s="84"/>
      <c r="S608" s="84"/>
      <c r="T608" s="84"/>
      <c r="U608" s="84"/>
      <c r="V608" s="84"/>
      <c r="W608" s="1"/>
      <c r="X608" s="1"/>
    </row>
    <row r="609" ht="13.5" customHeight="1">
      <c r="A609" s="1"/>
      <c r="B609" s="1"/>
      <c r="C609" s="84"/>
      <c r="D609" s="84"/>
      <c r="E609" s="84"/>
      <c r="F609" s="84"/>
      <c r="G609" s="84"/>
      <c r="H609" s="84"/>
      <c r="I609" s="84"/>
      <c r="J609" s="84"/>
      <c r="K609" s="84"/>
      <c r="L609" s="84"/>
      <c r="M609" s="84"/>
      <c r="N609" s="84"/>
      <c r="O609" s="84"/>
      <c r="P609" s="84"/>
      <c r="Q609" s="84"/>
      <c r="R609" s="84"/>
      <c r="S609" s="84"/>
      <c r="T609" s="84"/>
      <c r="U609" s="84"/>
      <c r="V609" s="84"/>
      <c r="W609" s="1"/>
      <c r="X609" s="1"/>
    </row>
    <row r="610" ht="13.5" customHeight="1">
      <c r="A610" s="1"/>
      <c r="B610" s="1"/>
      <c r="C610" s="84"/>
      <c r="D610" s="84"/>
      <c r="E610" s="84"/>
      <c r="F610" s="84"/>
      <c r="G610" s="84"/>
      <c r="H610" s="84"/>
      <c r="I610" s="84"/>
      <c r="J610" s="84"/>
      <c r="K610" s="84"/>
      <c r="L610" s="84"/>
      <c r="M610" s="84"/>
      <c r="N610" s="84"/>
      <c r="O610" s="84"/>
      <c r="P610" s="84"/>
      <c r="Q610" s="84"/>
      <c r="R610" s="84"/>
      <c r="S610" s="84"/>
      <c r="T610" s="84"/>
      <c r="U610" s="84"/>
      <c r="V610" s="84"/>
      <c r="W610" s="1"/>
      <c r="X610" s="1"/>
    </row>
    <row r="611" ht="13.5" customHeight="1">
      <c r="A611" s="1"/>
      <c r="B611" s="1"/>
      <c r="C611" s="84"/>
      <c r="D611" s="84"/>
      <c r="E611" s="84"/>
      <c r="F611" s="84"/>
      <c r="G611" s="84"/>
      <c r="H611" s="84"/>
      <c r="I611" s="84"/>
      <c r="J611" s="84"/>
      <c r="K611" s="84"/>
      <c r="L611" s="84"/>
      <c r="M611" s="84"/>
      <c r="N611" s="84"/>
      <c r="O611" s="84"/>
      <c r="P611" s="84"/>
      <c r="Q611" s="84"/>
      <c r="R611" s="84"/>
      <c r="S611" s="84"/>
      <c r="T611" s="84"/>
      <c r="U611" s="84"/>
      <c r="V611" s="84"/>
      <c r="W611" s="1"/>
      <c r="X611" s="1"/>
    </row>
    <row r="612" ht="13.5" customHeight="1">
      <c r="A612" s="1"/>
      <c r="B612" s="1"/>
      <c r="C612" s="84"/>
      <c r="D612" s="84"/>
      <c r="E612" s="84"/>
      <c r="F612" s="84"/>
      <c r="G612" s="84"/>
      <c r="H612" s="84"/>
      <c r="I612" s="84"/>
      <c r="J612" s="84"/>
      <c r="K612" s="84"/>
      <c r="L612" s="84"/>
      <c r="M612" s="84"/>
      <c r="N612" s="84"/>
      <c r="O612" s="84"/>
      <c r="P612" s="84"/>
      <c r="Q612" s="84"/>
      <c r="R612" s="84"/>
      <c r="S612" s="84"/>
      <c r="T612" s="84"/>
      <c r="U612" s="84"/>
      <c r="V612" s="84"/>
      <c r="W612" s="1"/>
      <c r="X612" s="1"/>
    </row>
    <row r="613" ht="13.5" customHeight="1">
      <c r="A613" s="1"/>
      <c r="B613" s="1"/>
      <c r="C613" s="84"/>
      <c r="D613" s="84"/>
      <c r="E613" s="84"/>
      <c r="F613" s="84"/>
      <c r="G613" s="84"/>
      <c r="H613" s="84"/>
      <c r="I613" s="84"/>
      <c r="J613" s="84"/>
      <c r="K613" s="84"/>
      <c r="L613" s="84"/>
      <c r="M613" s="84"/>
      <c r="N613" s="84"/>
      <c r="O613" s="84"/>
      <c r="P613" s="84"/>
      <c r="Q613" s="84"/>
      <c r="R613" s="84"/>
      <c r="S613" s="84"/>
      <c r="T613" s="84"/>
      <c r="U613" s="84"/>
      <c r="V613" s="84"/>
      <c r="W613" s="1"/>
      <c r="X613" s="1"/>
    </row>
    <row r="614" ht="13.5" customHeight="1">
      <c r="A614" s="1"/>
      <c r="B614" s="1"/>
      <c r="C614" s="84"/>
      <c r="D614" s="84"/>
      <c r="E614" s="84"/>
      <c r="F614" s="84"/>
      <c r="G614" s="84"/>
      <c r="H614" s="84"/>
      <c r="I614" s="84"/>
      <c r="J614" s="84"/>
      <c r="K614" s="84"/>
      <c r="L614" s="84"/>
      <c r="M614" s="84"/>
      <c r="N614" s="84"/>
      <c r="O614" s="84"/>
      <c r="P614" s="84"/>
      <c r="Q614" s="84"/>
      <c r="R614" s="84"/>
      <c r="S614" s="84"/>
      <c r="T614" s="84"/>
      <c r="U614" s="84"/>
      <c r="V614" s="84"/>
      <c r="W614" s="1"/>
      <c r="X614" s="1"/>
    </row>
    <row r="615" ht="13.5" customHeight="1">
      <c r="A615" s="1"/>
      <c r="B615" s="1"/>
      <c r="C615" s="84"/>
      <c r="D615" s="84"/>
      <c r="E615" s="84"/>
      <c r="F615" s="84"/>
      <c r="G615" s="84"/>
      <c r="H615" s="84"/>
      <c r="I615" s="84"/>
      <c r="J615" s="84"/>
      <c r="K615" s="84"/>
      <c r="L615" s="84"/>
      <c r="M615" s="84"/>
      <c r="N615" s="84"/>
      <c r="O615" s="84"/>
      <c r="P615" s="84"/>
      <c r="Q615" s="84"/>
      <c r="R615" s="84"/>
      <c r="S615" s="84"/>
      <c r="T615" s="84"/>
      <c r="U615" s="84"/>
      <c r="V615" s="84"/>
      <c r="W615" s="1"/>
      <c r="X615" s="1"/>
    </row>
    <row r="616" ht="13.5" customHeight="1">
      <c r="A616" s="229" t="s">
        <v>1248</v>
      </c>
      <c r="B616" s="229" t="s">
        <v>1318</v>
      </c>
      <c r="C616" s="230">
        <v>2.0</v>
      </c>
      <c r="D616" s="230">
        <v>1.0</v>
      </c>
      <c r="E616" s="306">
        <v>10.0</v>
      </c>
      <c r="F616" s="230" t="s">
        <v>96</v>
      </c>
      <c r="G616" s="84"/>
      <c r="H616" s="84"/>
      <c r="I616" s="84"/>
      <c r="J616" s="84"/>
      <c r="K616" s="84"/>
      <c r="L616" s="84"/>
      <c r="M616" s="84"/>
      <c r="N616" s="84"/>
      <c r="O616" s="84"/>
      <c r="P616" s="84"/>
      <c r="Q616" s="84"/>
      <c r="R616" s="84"/>
      <c r="S616" s="84"/>
      <c r="T616" s="84"/>
      <c r="U616" s="84"/>
      <c r="V616" s="84"/>
      <c r="W616" s="1"/>
      <c r="X616" s="1"/>
    </row>
    <row r="617" ht="13.5" customHeight="1">
      <c r="A617" s="229" t="s">
        <v>1319</v>
      </c>
      <c r="B617" s="229" t="s">
        <v>1320</v>
      </c>
      <c r="C617" s="230">
        <v>6.0</v>
      </c>
      <c r="D617" s="230">
        <v>2.0</v>
      </c>
      <c r="E617" s="306">
        <v>25.0</v>
      </c>
      <c r="F617" s="230" t="s">
        <v>1321</v>
      </c>
      <c r="G617" s="84"/>
      <c r="H617" s="84"/>
      <c r="I617" s="84"/>
      <c r="J617" s="84"/>
      <c r="K617" s="84"/>
      <c r="L617" s="84"/>
      <c r="M617" s="84"/>
      <c r="N617" s="84"/>
      <c r="O617" s="84"/>
      <c r="P617" s="84"/>
      <c r="Q617" s="84"/>
      <c r="R617" s="84"/>
      <c r="S617" s="84"/>
      <c r="T617" s="84"/>
      <c r="U617" s="84"/>
      <c r="V617" s="84"/>
      <c r="W617" s="1"/>
      <c r="X617" s="1"/>
    </row>
    <row r="618" ht="13.5" customHeight="1">
      <c r="A618" s="229"/>
      <c r="B618" s="229" t="s">
        <v>110</v>
      </c>
      <c r="C618" s="230">
        <v>10.0</v>
      </c>
      <c r="D618" s="230">
        <v>3.0</v>
      </c>
      <c r="E618" s="306">
        <v>60.0</v>
      </c>
      <c r="F618" s="230" t="s">
        <v>100</v>
      </c>
      <c r="G618" s="84"/>
      <c r="H618" s="84"/>
      <c r="I618" s="84"/>
      <c r="J618" s="84"/>
      <c r="K618" s="84"/>
      <c r="L618" s="84"/>
      <c r="M618" s="84"/>
      <c r="N618" s="84"/>
      <c r="O618" s="84"/>
      <c r="P618" s="84"/>
      <c r="Q618" s="84"/>
      <c r="R618" s="84"/>
      <c r="S618" s="84"/>
      <c r="T618" s="84"/>
      <c r="U618" s="84"/>
      <c r="V618" s="84"/>
      <c r="W618" s="1"/>
      <c r="X618" s="1"/>
    </row>
    <row r="619" ht="13.5" customHeight="1">
      <c r="A619" s="229"/>
      <c r="B619" s="229" t="s">
        <v>1322</v>
      </c>
      <c r="C619" s="230"/>
      <c r="D619" s="230">
        <v>4.0</v>
      </c>
      <c r="E619" s="306">
        <v>100.0</v>
      </c>
      <c r="F619" s="230" t="s">
        <v>102</v>
      </c>
      <c r="G619" s="84"/>
      <c r="H619" s="84"/>
      <c r="I619" s="84"/>
      <c r="J619" s="84"/>
      <c r="K619" s="84"/>
      <c r="L619" s="84"/>
      <c r="M619" s="84"/>
      <c r="N619" s="84"/>
      <c r="O619" s="84"/>
      <c r="P619" s="84"/>
      <c r="Q619" s="84"/>
      <c r="R619" s="84"/>
      <c r="S619" s="84"/>
      <c r="T619" s="84"/>
      <c r="U619" s="84"/>
      <c r="V619" s="84"/>
      <c r="W619" s="1"/>
      <c r="X619" s="1"/>
    </row>
    <row r="620" ht="13.5" customHeight="1">
      <c r="A620" s="229"/>
      <c r="B620" s="229" t="s">
        <v>1323</v>
      </c>
      <c r="C620" s="229"/>
      <c r="D620" s="229"/>
      <c r="E620" s="229"/>
      <c r="F620" s="229"/>
      <c r="G620" s="84"/>
      <c r="H620" s="84"/>
      <c r="I620" s="84"/>
      <c r="J620" s="84"/>
      <c r="K620" s="84"/>
      <c r="L620" s="84"/>
      <c r="M620" s="84"/>
      <c r="N620" s="84"/>
      <c r="O620" s="84"/>
      <c r="P620" s="84"/>
      <c r="Q620" s="84"/>
      <c r="R620" s="84"/>
      <c r="S620" s="84"/>
      <c r="T620" s="84"/>
      <c r="U620" s="84"/>
      <c r="V620" s="84"/>
      <c r="W620" s="1"/>
      <c r="X620" s="1"/>
    </row>
    <row r="621" ht="13.5" customHeight="1">
      <c r="A621" s="229"/>
      <c r="B621" s="229" t="s">
        <v>108</v>
      </c>
      <c r="C621" s="229"/>
      <c r="D621" s="229"/>
      <c r="E621" s="229"/>
      <c r="F621" s="229"/>
      <c r="G621" s="84"/>
      <c r="H621" s="84"/>
      <c r="I621" s="84"/>
      <c r="J621" s="84"/>
      <c r="K621" s="84"/>
      <c r="L621" s="84"/>
      <c r="M621" s="84"/>
      <c r="N621" s="84"/>
      <c r="O621" s="84"/>
      <c r="P621" s="84"/>
      <c r="Q621" s="84"/>
      <c r="R621" s="84"/>
      <c r="S621" s="84"/>
      <c r="T621" s="84"/>
      <c r="U621" s="84"/>
      <c r="V621" s="84"/>
      <c r="W621" s="1"/>
      <c r="X621" s="1"/>
    </row>
    <row r="622" ht="13.5" customHeight="1">
      <c r="A622" s="229"/>
      <c r="B622" s="229" t="s">
        <v>1324</v>
      </c>
      <c r="C622" s="229"/>
      <c r="D622" s="229"/>
      <c r="E622" s="229"/>
      <c r="F622" s="229"/>
      <c r="G622" s="84"/>
      <c r="H622" s="84"/>
      <c r="I622" s="84"/>
      <c r="J622" s="84"/>
      <c r="K622" s="84"/>
      <c r="L622" s="84"/>
      <c r="M622" s="84"/>
      <c r="N622" s="84"/>
      <c r="O622" s="84"/>
      <c r="P622" s="84"/>
      <c r="Q622" s="84"/>
      <c r="R622" s="84"/>
      <c r="S622" s="84"/>
      <c r="T622" s="84"/>
      <c r="U622" s="84"/>
      <c r="V622" s="84"/>
      <c r="W622" s="1"/>
      <c r="X622" s="1"/>
    </row>
    <row r="623" ht="13.5" customHeight="1">
      <c r="A623" s="1"/>
      <c r="B623" s="1"/>
      <c r="C623" s="84"/>
      <c r="D623" s="84"/>
      <c r="E623" s="84"/>
      <c r="F623" s="84"/>
      <c r="G623" s="84"/>
      <c r="H623" s="84"/>
      <c r="I623" s="84"/>
      <c r="J623" s="84"/>
      <c r="K623" s="84"/>
      <c r="L623" s="84"/>
      <c r="M623" s="84"/>
      <c r="N623" s="84"/>
      <c r="O623" s="84"/>
      <c r="P623" s="84"/>
      <c r="Q623" s="84"/>
      <c r="R623" s="84"/>
      <c r="S623" s="84"/>
      <c r="T623" s="84"/>
      <c r="U623" s="84"/>
      <c r="V623" s="84"/>
      <c r="W623" s="1"/>
      <c r="X623" s="1"/>
    </row>
    <row r="624" ht="13.5" customHeight="1">
      <c r="A624" s="1"/>
      <c r="B624" s="1"/>
      <c r="C624" s="84"/>
      <c r="D624" s="84"/>
      <c r="E624" s="84"/>
      <c r="F624" s="84"/>
      <c r="G624" s="84"/>
      <c r="H624" s="84"/>
      <c r="I624" s="84"/>
      <c r="J624" s="84"/>
      <c r="K624" s="84"/>
      <c r="L624" s="84"/>
      <c r="M624" s="84"/>
      <c r="N624" s="84"/>
      <c r="O624" s="84"/>
      <c r="P624" s="84"/>
      <c r="Q624" s="84"/>
      <c r="R624" s="84"/>
      <c r="S624" s="84"/>
      <c r="T624" s="84"/>
      <c r="U624" s="84"/>
      <c r="V624" s="84"/>
      <c r="W624" s="1"/>
      <c r="X624" s="1"/>
    </row>
    <row r="625" ht="13.5" customHeight="1">
      <c r="A625" s="1"/>
      <c r="B625" s="1"/>
      <c r="C625" s="84"/>
      <c r="D625" s="84"/>
      <c r="E625" s="84"/>
      <c r="F625" s="84"/>
      <c r="G625" s="84"/>
      <c r="H625" s="84"/>
      <c r="I625" s="84"/>
      <c r="J625" s="84"/>
      <c r="K625" s="84"/>
      <c r="L625" s="84"/>
      <c r="M625" s="84"/>
      <c r="N625" s="84"/>
      <c r="O625" s="84"/>
      <c r="P625" s="84"/>
      <c r="Q625" s="84"/>
      <c r="R625" s="84"/>
      <c r="S625" s="84"/>
      <c r="T625" s="84"/>
      <c r="U625" s="84"/>
      <c r="V625" s="84"/>
      <c r="W625" s="1"/>
      <c r="X625" s="1"/>
    </row>
    <row r="626" ht="13.5" customHeight="1">
      <c r="A626" s="1"/>
      <c r="B626" s="1"/>
      <c r="C626" s="84"/>
      <c r="D626" s="84"/>
      <c r="E626" s="84"/>
      <c r="F626" s="84"/>
      <c r="G626" s="84"/>
      <c r="H626" s="84"/>
      <c r="I626" s="84"/>
      <c r="J626" s="84"/>
      <c r="K626" s="84"/>
      <c r="L626" s="84"/>
      <c r="M626" s="84"/>
      <c r="N626" s="84"/>
      <c r="O626" s="84"/>
      <c r="P626" s="84"/>
      <c r="Q626" s="84"/>
      <c r="R626" s="84"/>
      <c r="S626" s="84"/>
      <c r="T626" s="84"/>
      <c r="U626" s="84"/>
      <c r="V626" s="84"/>
      <c r="W626" s="1"/>
      <c r="X626" s="1"/>
    </row>
    <row r="627" ht="13.5" customHeight="1">
      <c r="A627" s="1"/>
      <c r="B627" s="1"/>
      <c r="C627" s="84"/>
      <c r="D627" s="84"/>
      <c r="E627" s="84"/>
      <c r="F627" s="84"/>
      <c r="G627" s="84"/>
      <c r="H627" s="84"/>
      <c r="I627" s="84"/>
      <c r="J627" s="84"/>
      <c r="K627" s="84"/>
      <c r="L627" s="84"/>
      <c r="M627" s="84"/>
      <c r="N627" s="84"/>
      <c r="O627" s="84"/>
      <c r="P627" s="84"/>
      <c r="Q627" s="84"/>
      <c r="R627" s="84"/>
      <c r="S627" s="84"/>
      <c r="T627" s="84"/>
      <c r="U627" s="84"/>
      <c r="V627" s="84"/>
      <c r="W627" s="1"/>
      <c r="X627" s="1"/>
    </row>
    <row r="628" ht="13.5" customHeight="1">
      <c r="A628" s="1"/>
      <c r="B628" s="1"/>
      <c r="C628" s="84"/>
      <c r="D628" s="84"/>
      <c r="E628" s="84"/>
      <c r="F628" s="84"/>
      <c r="G628" s="84"/>
      <c r="H628" s="84"/>
      <c r="I628" s="84"/>
      <c r="J628" s="84"/>
      <c r="K628" s="84"/>
      <c r="L628" s="84"/>
      <c r="M628" s="84"/>
      <c r="N628" s="84"/>
      <c r="O628" s="84"/>
      <c r="P628" s="84"/>
      <c r="Q628" s="84"/>
      <c r="R628" s="84"/>
      <c r="S628" s="84"/>
      <c r="T628" s="84"/>
      <c r="U628" s="84"/>
      <c r="V628" s="84"/>
      <c r="W628" s="1"/>
      <c r="X628" s="1"/>
    </row>
    <row r="629" ht="13.5" customHeight="1">
      <c r="A629" s="1"/>
      <c r="B629" s="1"/>
      <c r="C629" s="84"/>
      <c r="D629" s="84"/>
      <c r="E629" s="84"/>
      <c r="F629" s="84"/>
      <c r="G629" s="84"/>
      <c r="H629" s="84"/>
      <c r="I629" s="84"/>
      <c r="J629" s="84"/>
      <c r="K629" s="84"/>
      <c r="L629" s="84"/>
      <c r="M629" s="84"/>
      <c r="N629" s="84"/>
      <c r="O629" s="84"/>
      <c r="P629" s="84"/>
      <c r="Q629" s="84"/>
      <c r="R629" s="84"/>
      <c r="S629" s="84"/>
      <c r="T629" s="84"/>
      <c r="U629" s="84"/>
      <c r="V629" s="84"/>
      <c r="W629" s="1"/>
      <c r="X629" s="1"/>
    </row>
    <row r="630" ht="13.5" customHeight="1">
      <c r="A630" s="1"/>
      <c r="B630" s="1"/>
      <c r="C630" s="84"/>
      <c r="D630" s="84"/>
      <c r="E630" s="84"/>
      <c r="F630" s="84"/>
      <c r="G630" s="84"/>
      <c r="H630" s="84"/>
      <c r="I630" s="84"/>
      <c r="J630" s="84"/>
      <c r="K630" s="84"/>
      <c r="L630" s="84"/>
      <c r="M630" s="84"/>
      <c r="N630" s="84"/>
      <c r="O630" s="84"/>
      <c r="P630" s="84"/>
      <c r="Q630" s="84"/>
      <c r="R630" s="84"/>
      <c r="S630" s="84"/>
      <c r="T630" s="84"/>
      <c r="U630" s="84"/>
      <c r="V630" s="84"/>
      <c r="W630" s="1"/>
      <c r="X630" s="1"/>
    </row>
    <row r="631" ht="13.5" customHeight="1">
      <c r="A631" s="1"/>
      <c r="B631" s="1"/>
      <c r="C631" s="84"/>
      <c r="D631" s="84"/>
      <c r="E631" s="84"/>
      <c r="F631" s="84"/>
      <c r="G631" s="84"/>
      <c r="H631" s="84"/>
      <c r="I631" s="84"/>
      <c r="J631" s="84"/>
      <c r="K631" s="84"/>
      <c r="L631" s="84"/>
      <c r="M631" s="84"/>
      <c r="N631" s="84"/>
      <c r="O631" s="84"/>
      <c r="P631" s="84"/>
      <c r="Q631" s="84"/>
      <c r="R631" s="84"/>
      <c r="S631" s="84"/>
      <c r="T631" s="84"/>
      <c r="U631" s="84"/>
      <c r="V631" s="84"/>
      <c r="W631" s="1"/>
      <c r="X631" s="1"/>
    </row>
    <row r="632" ht="13.5" customHeight="1">
      <c r="A632" s="1"/>
      <c r="B632" s="1"/>
      <c r="C632" s="84"/>
      <c r="D632" s="84"/>
      <c r="E632" s="84"/>
      <c r="F632" s="84"/>
      <c r="G632" s="84"/>
      <c r="H632" s="84"/>
      <c r="I632" s="84"/>
      <c r="J632" s="84"/>
      <c r="K632" s="84"/>
      <c r="L632" s="84"/>
      <c r="M632" s="84"/>
      <c r="N632" s="84"/>
      <c r="O632" s="84"/>
      <c r="P632" s="84"/>
      <c r="Q632" s="84"/>
      <c r="R632" s="84"/>
      <c r="S632" s="84"/>
      <c r="T632" s="84"/>
      <c r="U632" s="84"/>
      <c r="V632" s="84"/>
      <c r="W632" s="1"/>
      <c r="X632" s="1"/>
    </row>
    <row r="633" ht="13.5" customHeight="1">
      <c r="A633" s="1"/>
      <c r="B633" s="1"/>
      <c r="C633" s="84"/>
      <c r="D633" s="84"/>
      <c r="E633" s="84"/>
      <c r="F633" s="84"/>
      <c r="G633" s="84"/>
      <c r="H633" s="84"/>
      <c r="I633" s="84"/>
      <c r="J633" s="84"/>
      <c r="K633" s="84"/>
      <c r="L633" s="84"/>
      <c r="M633" s="84"/>
      <c r="N633" s="84"/>
      <c r="O633" s="84"/>
      <c r="P633" s="84"/>
      <c r="Q633" s="84"/>
      <c r="R633" s="84"/>
      <c r="S633" s="84"/>
      <c r="T633" s="84"/>
      <c r="U633" s="84"/>
      <c r="V633" s="84"/>
      <c r="W633" s="1"/>
      <c r="X633" s="1"/>
    </row>
    <row r="634" ht="13.5" customHeight="1">
      <c r="A634" s="1"/>
      <c r="B634" s="1"/>
      <c r="C634" s="84"/>
      <c r="D634" s="84"/>
      <c r="E634" s="84"/>
      <c r="F634" s="84"/>
      <c r="G634" s="84"/>
      <c r="H634" s="84"/>
      <c r="I634" s="84"/>
      <c r="J634" s="84"/>
      <c r="K634" s="84"/>
      <c r="L634" s="84"/>
      <c r="M634" s="84"/>
      <c r="N634" s="84"/>
      <c r="O634" s="84"/>
      <c r="P634" s="84"/>
      <c r="Q634" s="84"/>
      <c r="R634" s="84"/>
      <c r="S634" s="84"/>
      <c r="T634" s="84"/>
      <c r="U634" s="84"/>
      <c r="V634" s="84"/>
      <c r="W634" s="1"/>
      <c r="X634" s="1"/>
    </row>
    <row r="635" ht="13.5" customHeight="1">
      <c r="A635" s="1"/>
      <c r="B635" s="1"/>
      <c r="C635" s="84"/>
      <c r="D635" s="84"/>
      <c r="E635" s="84"/>
      <c r="F635" s="84"/>
      <c r="G635" s="84"/>
      <c r="H635" s="84"/>
      <c r="I635" s="84"/>
      <c r="J635" s="84"/>
      <c r="K635" s="84"/>
      <c r="L635" s="84"/>
      <c r="M635" s="84"/>
      <c r="N635" s="84"/>
      <c r="O635" s="84"/>
      <c r="P635" s="84"/>
      <c r="Q635" s="84"/>
      <c r="R635" s="84"/>
      <c r="S635" s="84"/>
      <c r="T635" s="84"/>
      <c r="U635" s="84"/>
      <c r="V635" s="84"/>
      <c r="W635" s="1"/>
      <c r="X635" s="1"/>
    </row>
    <row r="636" ht="13.5" customHeight="1">
      <c r="A636" s="1"/>
      <c r="B636" s="1"/>
      <c r="C636" s="84"/>
      <c r="D636" s="84"/>
      <c r="E636" s="84"/>
      <c r="F636" s="84"/>
      <c r="G636" s="84"/>
      <c r="H636" s="84"/>
      <c r="I636" s="84"/>
      <c r="J636" s="84"/>
      <c r="K636" s="84"/>
      <c r="L636" s="84"/>
      <c r="M636" s="84"/>
      <c r="N636" s="84"/>
      <c r="O636" s="84"/>
      <c r="P636" s="84"/>
      <c r="Q636" s="84"/>
      <c r="R636" s="84"/>
      <c r="S636" s="84"/>
      <c r="T636" s="84"/>
      <c r="U636" s="84"/>
      <c r="V636" s="84"/>
      <c r="W636" s="1"/>
      <c r="X636" s="1"/>
    </row>
    <row r="637" ht="13.5" customHeight="1">
      <c r="A637" s="1"/>
      <c r="B637" s="1"/>
      <c r="C637" s="84"/>
      <c r="D637" s="84"/>
      <c r="E637" s="84"/>
      <c r="F637" s="84"/>
      <c r="G637" s="84"/>
      <c r="H637" s="84"/>
      <c r="I637" s="84"/>
      <c r="J637" s="84"/>
      <c r="K637" s="84"/>
      <c r="L637" s="84"/>
      <c r="M637" s="84"/>
      <c r="N637" s="84"/>
      <c r="O637" s="84"/>
      <c r="P637" s="84"/>
      <c r="Q637" s="84"/>
      <c r="R637" s="84"/>
      <c r="S637" s="84"/>
      <c r="T637" s="84"/>
      <c r="U637" s="84"/>
      <c r="V637" s="84"/>
      <c r="W637" s="1"/>
      <c r="X637" s="1"/>
    </row>
    <row r="638" ht="13.5" customHeight="1">
      <c r="A638" s="1"/>
      <c r="B638" s="1"/>
      <c r="C638" s="84"/>
      <c r="D638" s="84"/>
      <c r="E638" s="84"/>
      <c r="F638" s="84"/>
      <c r="G638" s="84"/>
      <c r="H638" s="84"/>
      <c r="I638" s="84"/>
      <c r="J638" s="84"/>
      <c r="K638" s="84"/>
      <c r="L638" s="84"/>
      <c r="M638" s="84"/>
      <c r="N638" s="84"/>
      <c r="O638" s="84"/>
      <c r="P638" s="84"/>
      <c r="Q638" s="84"/>
      <c r="R638" s="84"/>
      <c r="S638" s="84"/>
      <c r="T638" s="84"/>
      <c r="U638" s="84"/>
      <c r="V638" s="84"/>
      <c r="W638" s="1"/>
      <c r="X638" s="1"/>
    </row>
    <row r="639" ht="13.5" customHeight="1">
      <c r="A639" s="1"/>
      <c r="B639" s="1"/>
      <c r="C639" s="84"/>
      <c r="D639" s="84"/>
      <c r="E639" s="84"/>
      <c r="F639" s="84"/>
      <c r="G639" s="84"/>
      <c r="H639" s="84"/>
      <c r="I639" s="84"/>
      <c r="J639" s="84"/>
      <c r="K639" s="84"/>
      <c r="L639" s="84"/>
      <c r="M639" s="84"/>
      <c r="N639" s="84"/>
      <c r="O639" s="84"/>
      <c r="P639" s="84"/>
      <c r="Q639" s="84"/>
      <c r="R639" s="84"/>
      <c r="S639" s="84"/>
      <c r="T639" s="84"/>
      <c r="U639" s="84"/>
      <c r="V639" s="84"/>
      <c r="W639" s="1"/>
      <c r="X639" s="1"/>
    </row>
    <row r="640" ht="13.5" customHeight="1">
      <c r="A640" s="1"/>
      <c r="B640" s="1"/>
      <c r="C640" s="84"/>
      <c r="D640" s="84"/>
      <c r="E640" s="84"/>
      <c r="F640" s="84"/>
      <c r="G640" s="84"/>
      <c r="H640" s="84"/>
      <c r="I640" s="84"/>
      <c r="J640" s="84"/>
      <c r="K640" s="84"/>
      <c r="L640" s="84"/>
      <c r="M640" s="84"/>
      <c r="N640" s="84"/>
      <c r="O640" s="84"/>
      <c r="P640" s="84"/>
      <c r="Q640" s="84"/>
      <c r="R640" s="84"/>
      <c r="S640" s="84"/>
      <c r="T640" s="84"/>
      <c r="U640" s="84"/>
      <c r="V640" s="84"/>
      <c r="W640" s="1"/>
      <c r="X640" s="1"/>
    </row>
    <row r="641" ht="13.5" customHeight="1">
      <c r="A641" s="1"/>
      <c r="B641" s="1"/>
      <c r="C641" s="84"/>
      <c r="D641" s="84"/>
      <c r="E641" s="84"/>
      <c r="F641" s="84"/>
      <c r="G641" s="84"/>
      <c r="H641" s="84"/>
      <c r="I641" s="84"/>
      <c r="J641" s="84"/>
      <c r="K641" s="84"/>
      <c r="L641" s="84"/>
      <c r="M641" s="84"/>
      <c r="N641" s="84"/>
      <c r="O641" s="84"/>
      <c r="P641" s="84"/>
      <c r="Q641" s="84"/>
      <c r="R641" s="84"/>
      <c r="S641" s="84"/>
      <c r="T641" s="84"/>
      <c r="U641" s="84"/>
      <c r="V641" s="84"/>
      <c r="W641" s="1"/>
      <c r="X641" s="1"/>
    </row>
    <row r="642" ht="13.5" customHeight="1">
      <c r="A642" s="1"/>
      <c r="B642" s="1"/>
      <c r="C642" s="84"/>
      <c r="D642" s="84"/>
      <c r="E642" s="84"/>
      <c r="F642" s="84"/>
      <c r="G642" s="84"/>
      <c r="H642" s="84"/>
      <c r="I642" s="84"/>
      <c r="J642" s="84"/>
      <c r="K642" s="84"/>
      <c r="L642" s="84"/>
      <c r="M642" s="84"/>
      <c r="N642" s="84"/>
      <c r="O642" s="84"/>
      <c r="P642" s="84"/>
      <c r="Q642" s="84"/>
      <c r="R642" s="84"/>
      <c r="S642" s="84"/>
      <c r="T642" s="84"/>
      <c r="U642" s="84"/>
      <c r="V642" s="84"/>
      <c r="W642" s="1"/>
      <c r="X642" s="1"/>
    </row>
    <row r="643" ht="13.5" customHeight="1">
      <c r="A643" s="1"/>
      <c r="B643" s="1"/>
      <c r="C643" s="84"/>
      <c r="D643" s="84"/>
      <c r="E643" s="84"/>
      <c r="F643" s="84"/>
      <c r="G643" s="84"/>
      <c r="H643" s="84"/>
      <c r="I643" s="84"/>
      <c r="J643" s="84"/>
      <c r="K643" s="84"/>
      <c r="L643" s="84"/>
      <c r="M643" s="84"/>
      <c r="N643" s="84"/>
      <c r="O643" s="84"/>
      <c r="P643" s="84"/>
      <c r="Q643" s="84"/>
      <c r="R643" s="84"/>
      <c r="S643" s="84"/>
      <c r="T643" s="84"/>
      <c r="U643" s="84"/>
      <c r="V643" s="84"/>
      <c r="W643" s="1"/>
      <c r="X643" s="1"/>
    </row>
    <row r="644" ht="13.5" customHeight="1">
      <c r="A644" s="1"/>
      <c r="B644" s="1"/>
      <c r="C644" s="84"/>
      <c r="D644" s="84"/>
      <c r="E644" s="84"/>
      <c r="F644" s="84"/>
      <c r="G644" s="84"/>
      <c r="H644" s="84"/>
      <c r="I644" s="84"/>
      <c r="J644" s="84"/>
      <c r="K644" s="84"/>
      <c r="L644" s="84"/>
      <c r="M644" s="84"/>
      <c r="N644" s="84"/>
      <c r="O644" s="84"/>
      <c r="P644" s="84"/>
      <c r="Q644" s="84"/>
      <c r="R644" s="84"/>
      <c r="S644" s="84"/>
      <c r="T644" s="84"/>
      <c r="U644" s="84"/>
      <c r="V644" s="84"/>
      <c r="W644" s="1"/>
      <c r="X644" s="1"/>
    </row>
    <row r="645" ht="13.5" customHeight="1">
      <c r="A645" s="1"/>
      <c r="B645" s="1"/>
      <c r="C645" s="84"/>
      <c r="D645" s="84"/>
      <c r="E645" s="84"/>
      <c r="F645" s="84"/>
      <c r="G645" s="84"/>
      <c r="H645" s="84"/>
      <c r="I645" s="84"/>
      <c r="J645" s="84"/>
      <c r="K645" s="84"/>
      <c r="L645" s="84"/>
      <c r="M645" s="84"/>
      <c r="N645" s="84"/>
      <c r="O645" s="84"/>
      <c r="P645" s="84"/>
      <c r="Q645" s="84"/>
      <c r="R645" s="84"/>
      <c r="S645" s="84"/>
      <c r="T645" s="84"/>
      <c r="U645" s="84"/>
      <c r="V645" s="84"/>
      <c r="W645" s="1"/>
      <c r="X645" s="1"/>
    </row>
    <row r="646" ht="13.5" customHeight="1">
      <c r="A646" s="1"/>
      <c r="B646" s="1"/>
      <c r="C646" s="84"/>
      <c r="D646" s="84"/>
      <c r="E646" s="84"/>
      <c r="F646" s="84"/>
      <c r="G646" s="84"/>
      <c r="H646" s="84"/>
      <c r="I646" s="84"/>
      <c r="J646" s="84"/>
      <c r="K646" s="84"/>
      <c r="L646" s="84"/>
      <c r="M646" s="84"/>
      <c r="N646" s="84"/>
      <c r="O646" s="84"/>
      <c r="P646" s="84"/>
      <c r="Q646" s="84"/>
      <c r="R646" s="84"/>
      <c r="S646" s="84"/>
      <c r="T646" s="84"/>
      <c r="U646" s="84"/>
      <c r="V646" s="84"/>
      <c r="W646" s="1"/>
      <c r="X646" s="1"/>
    </row>
    <row r="647" ht="13.5" customHeight="1">
      <c r="A647" s="1"/>
      <c r="B647" s="1"/>
      <c r="C647" s="84"/>
      <c r="D647" s="84"/>
      <c r="E647" s="84"/>
      <c r="F647" s="84"/>
      <c r="G647" s="84"/>
      <c r="H647" s="84"/>
      <c r="I647" s="84"/>
      <c r="J647" s="84"/>
      <c r="K647" s="84"/>
      <c r="L647" s="84"/>
      <c r="M647" s="84"/>
      <c r="N647" s="84"/>
      <c r="O647" s="84"/>
      <c r="P647" s="84"/>
      <c r="Q647" s="84"/>
      <c r="R647" s="84"/>
      <c r="S647" s="84"/>
      <c r="T647" s="84"/>
      <c r="U647" s="84"/>
      <c r="V647" s="84"/>
      <c r="W647" s="1"/>
      <c r="X647" s="1"/>
    </row>
    <row r="648" ht="13.5" customHeight="1">
      <c r="A648" s="1"/>
      <c r="B648" s="1"/>
      <c r="C648" s="84"/>
      <c r="D648" s="84"/>
      <c r="E648" s="84"/>
      <c r="F648" s="84"/>
      <c r="G648" s="84"/>
      <c r="H648" s="84"/>
      <c r="I648" s="84"/>
      <c r="J648" s="84"/>
      <c r="K648" s="84"/>
      <c r="L648" s="84"/>
      <c r="M648" s="84"/>
      <c r="N648" s="84"/>
      <c r="O648" s="84"/>
      <c r="P648" s="84"/>
      <c r="Q648" s="84"/>
      <c r="R648" s="84"/>
      <c r="S648" s="84"/>
      <c r="T648" s="84"/>
      <c r="U648" s="84"/>
      <c r="V648" s="84"/>
      <c r="W648" s="1"/>
      <c r="X648" s="1"/>
    </row>
    <row r="649" ht="13.5" customHeight="1">
      <c r="A649" s="1"/>
      <c r="B649" s="1"/>
      <c r="C649" s="84"/>
      <c r="D649" s="84"/>
      <c r="E649" s="84"/>
      <c r="F649" s="84"/>
      <c r="G649" s="84"/>
      <c r="H649" s="84"/>
      <c r="I649" s="84"/>
      <c r="J649" s="84"/>
      <c r="K649" s="84"/>
      <c r="L649" s="84"/>
      <c r="M649" s="84"/>
      <c r="N649" s="84"/>
      <c r="O649" s="84"/>
      <c r="P649" s="84"/>
      <c r="Q649" s="84"/>
      <c r="R649" s="84"/>
      <c r="S649" s="84"/>
      <c r="T649" s="84"/>
      <c r="U649" s="84"/>
      <c r="V649" s="84"/>
      <c r="W649" s="1"/>
      <c r="X649" s="1"/>
    </row>
    <row r="650" ht="13.5" customHeight="1">
      <c r="A650" s="1"/>
      <c r="B650" s="1"/>
      <c r="C650" s="84"/>
      <c r="D650" s="84"/>
      <c r="E650" s="84"/>
      <c r="F650" s="84"/>
      <c r="G650" s="84"/>
      <c r="H650" s="84"/>
      <c r="I650" s="84"/>
      <c r="J650" s="84"/>
      <c r="K650" s="84"/>
      <c r="L650" s="84"/>
      <c r="M650" s="84"/>
      <c r="N650" s="84"/>
      <c r="O650" s="84"/>
      <c r="P650" s="84"/>
      <c r="Q650" s="84"/>
      <c r="R650" s="84"/>
      <c r="S650" s="84"/>
      <c r="T650" s="84"/>
      <c r="U650" s="84"/>
      <c r="V650" s="84"/>
      <c r="W650" s="1"/>
      <c r="X650" s="1"/>
    </row>
    <row r="651" ht="13.5" customHeight="1">
      <c r="A651" s="1"/>
      <c r="B651" s="1"/>
      <c r="C651" s="84"/>
      <c r="D651" s="84"/>
      <c r="E651" s="84"/>
      <c r="F651" s="84"/>
      <c r="G651" s="84"/>
      <c r="H651" s="84"/>
      <c r="I651" s="84"/>
      <c r="J651" s="84"/>
      <c r="K651" s="84"/>
      <c r="L651" s="84"/>
      <c r="M651" s="84"/>
      <c r="N651" s="84"/>
      <c r="O651" s="84"/>
      <c r="P651" s="84"/>
      <c r="Q651" s="84"/>
      <c r="R651" s="84"/>
      <c r="S651" s="84"/>
      <c r="T651" s="84"/>
      <c r="U651" s="84"/>
      <c r="V651" s="84"/>
      <c r="W651" s="1"/>
      <c r="X651" s="1"/>
    </row>
    <row r="652" ht="13.5" customHeight="1">
      <c r="A652" s="1"/>
      <c r="B652" s="1"/>
      <c r="C652" s="84"/>
      <c r="D652" s="84"/>
      <c r="E652" s="84"/>
      <c r="F652" s="84"/>
      <c r="G652" s="84"/>
      <c r="H652" s="84"/>
      <c r="I652" s="84"/>
      <c r="J652" s="84"/>
      <c r="K652" s="84"/>
      <c r="L652" s="84"/>
      <c r="M652" s="84"/>
      <c r="N652" s="84"/>
      <c r="O652" s="84"/>
      <c r="P652" s="84"/>
      <c r="Q652" s="84"/>
      <c r="R652" s="84"/>
      <c r="S652" s="84"/>
      <c r="T652" s="84"/>
      <c r="U652" s="84"/>
      <c r="V652" s="84"/>
      <c r="W652" s="1"/>
      <c r="X652" s="1"/>
    </row>
    <row r="653" ht="13.5" customHeight="1">
      <c r="A653" s="1"/>
      <c r="B653" s="1"/>
      <c r="C653" s="84"/>
      <c r="D653" s="84"/>
      <c r="E653" s="84"/>
      <c r="F653" s="84"/>
      <c r="G653" s="84"/>
      <c r="H653" s="84"/>
      <c r="I653" s="84"/>
      <c r="J653" s="84"/>
      <c r="K653" s="84"/>
      <c r="L653" s="84"/>
      <c r="M653" s="84"/>
      <c r="N653" s="84"/>
      <c r="O653" s="84"/>
      <c r="P653" s="84"/>
      <c r="Q653" s="84"/>
      <c r="R653" s="84"/>
      <c r="S653" s="84"/>
      <c r="T653" s="84"/>
      <c r="U653" s="84"/>
      <c r="V653" s="84"/>
      <c r="W653" s="1"/>
      <c r="X653" s="1"/>
    </row>
    <row r="654" ht="13.5" customHeight="1">
      <c r="A654" s="1"/>
      <c r="B654" s="1"/>
      <c r="C654" s="84"/>
      <c r="D654" s="84"/>
      <c r="E654" s="84"/>
      <c r="F654" s="84"/>
      <c r="G654" s="84"/>
      <c r="H654" s="84"/>
      <c r="I654" s="84"/>
      <c r="J654" s="84"/>
      <c r="K654" s="84"/>
      <c r="L654" s="84"/>
      <c r="M654" s="84"/>
      <c r="N654" s="84"/>
      <c r="O654" s="84"/>
      <c r="P654" s="84"/>
      <c r="Q654" s="84"/>
      <c r="R654" s="84"/>
      <c r="S654" s="84"/>
      <c r="T654" s="84"/>
      <c r="U654" s="84"/>
      <c r="V654" s="84"/>
      <c r="W654" s="1"/>
      <c r="X654" s="1"/>
    </row>
    <row r="655" ht="13.5" customHeight="1">
      <c r="A655" s="1"/>
      <c r="B655" s="1"/>
      <c r="C655" s="84"/>
      <c r="D655" s="84"/>
      <c r="E655" s="84"/>
      <c r="F655" s="84"/>
      <c r="G655" s="84"/>
      <c r="H655" s="84"/>
      <c r="I655" s="84"/>
      <c r="J655" s="84"/>
      <c r="K655" s="84"/>
      <c r="L655" s="84"/>
      <c r="M655" s="84"/>
      <c r="N655" s="84"/>
      <c r="O655" s="84"/>
      <c r="P655" s="84"/>
      <c r="Q655" s="84"/>
      <c r="R655" s="84"/>
      <c r="S655" s="84"/>
      <c r="T655" s="84"/>
      <c r="U655" s="84"/>
      <c r="V655" s="84"/>
      <c r="W655" s="1"/>
      <c r="X655" s="1"/>
    </row>
    <row r="656" ht="13.5" customHeight="1">
      <c r="A656" s="1"/>
      <c r="B656" s="1"/>
      <c r="C656" s="84"/>
      <c r="D656" s="84"/>
      <c r="E656" s="84"/>
      <c r="F656" s="84"/>
      <c r="G656" s="84"/>
      <c r="H656" s="84"/>
      <c r="I656" s="84"/>
      <c r="J656" s="84"/>
      <c r="K656" s="84"/>
      <c r="L656" s="84"/>
      <c r="M656" s="84"/>
      <c r="N656" s="84"/>
      <c r="O656" s="84"/>
      <c r="P656" s="84"/>
      <c r="Q656" s="84"/>
      <c r="R656" s="84"/>
      <c r="S656" s="84"/>
      <c r="T656" s="84"/>
      <c r="U656" s="84"/>
      <c r="V656" s="84"/>
      <c r="W656" s="1"/>
      <c r="X656" s="1"/>
    </row>
    <row r="657" ht="13.5" customHeight="1">
      <c r="A657" s="1"/>
      <c r="B657" s="1"/>
      <c r="C657" s="84"/>
      <c r="D657" s="84"/>
      <c r="E657" s="84"/>
      <c r="F657" s="84"/>
      <c r="G657" s="84"/>
      <c r="H657" s="84"/>
      <c r="I657" s="84"/>
      <c r="J657" s="84"/>
      <c r="K657" s="84"/>
      <c r="L657" s="84"/>
      <c r="M657" s="84"/>
      <c r="N657" s="84"/>
      <c r="O657" s="84"/>
      <c r="P657" s="84"/>
      <c r="Q657" s="84"/>
      <c r="R657" s="84"/>
      <c r="S657" s="84"/>
      <c r="T657" s="84"/>
      <c r="U657" s="84"/>
      <c r="V657" s="84"/>
      <c r="W657" s="1"/>
      <c r="X657" s="1"/>
    </row>
    <row r="658" ht="13.5" customHeight="1">
      <c r="A658" s="1"/>
      <c r="B658" s="1"/>
      <c r="C658" s="84"/>
      <c r="D658" s="84"/>
      <c r="E658" s="84"/>
      <c r="F658" s="84"/>
      <c r="G658" s="84"/>
      <c r="H658" s="84"/>
      <c r="I658" s="84"/>
      <c r="J658" s="84"/>
      <c r="K658" s="84"/>
      <c r="L658" s="84"/>
      <c r="M658" s="84"/>
      <c r="N658" s="84"/>
      <c r="O658" s="84"/>
      <c r="P658" s="84"/>
      <c r="Q658" s="84"/>
      <c r="R658" s="84"/>
      <c r="S658" s="84"/>
      <c r="T658" s="84"/>
      <c r="U658" s="84"/>
      <c r="V658" s="84"/>
      <c r="W658" s="1"/>
      <c r="X658" s="1"/>
    </row>
    <row r="659" ht="13.5" customHeight="1">
      <c r="A659" s="1"/>
      <c r="B659" s="1"/>
      <c r="C659" s="84"/>
      <c r="D659" s="84"/>
      <c r="E659" s="84"/>
      <c r="F659" s="84"/>
      <c r="G659" s="84"/>
      <c r="H659" s="84"/>
      <c r="I659" s="84"/>
      <c r="J659" s="84"/>
      <c r="K659" s="84"/>
      <c r="L659" s="84"/>
      <c r="M659" s="84"/>
      <c r="N659" s="84"/>
      <c r="O659" s="84"/>
      <c r="P659" s="84"/>
      <c r="Q659" s="84"/>
      <c r="R659" s="84"/>
      <c r="S659" s="84"/>
      <c r="T659" s="84"/>
      <c r="U659" s="84"/>
      <c r="V659" s="84"/>
      <c r="W659" s="1"/>
      <c r="X659" s="1"/>
    </row>
    <row r="660" ht="13.5" customHeight="1">
      <c r="A660" s="1"/>
      <c r="B660" s="1"/>
      <c r="C660" s="84"/>
      <c r="D660" s="84"/>
      <c r="E660" s="84"/>
      <c r="F660" s="84"/>
      <c r="G660" s="84"/>
      <c r="H660" s="84"/>
      <c r="I660" s="84"/>
      <c r="J660" s="84"/>
      <c r="K660" s="84"/>
      <c r="L660" s="84"/>
      <c r="M660" s="84"/>
      <c r="N660" s="84"/>
      <c r="O660" s="84"/>
      <c r="P660" s="84"/>
      <c r="Q660" s="84"/>
      <c r="R660" s="84"/>
      <c r="S660" s="84"/>
      <c r="T660" s="84"/>
      <c r="U660" s="84"/>
      <c r="V660" s="84"/>
      <c r="W660" s="1"/>
      <c r="X660" s="1"/>
    </row>
    <row r="661" ht="13.5" customHeight="1">
      <c r="A661" s="1"/>
      <c r="B661" s="1"/>
      <c r="C661" s="84"/>
      <c r="D661" s="84"/>
      <c r="E661" s="84"/>
      <c r="F661" s="84"/>
      <c r="G661" s="84"/>
      <c r="H661" s="84"/>
      <c r="I661" s="84"/>
      <c r="J661" s="84"/>
      <c r="K661" s="84"/>
      <c r="L661" s="84"/>
      <c r="M661" s="84"/>
      <c r="N661" s="84"/>
      <c r="O661" s="84"/>
      <c r="P661" s="84"/>
      <c r="Q661" s="84"/>
      <c r="R661" s="84"/>
      <c r="S661" s="84"/>
      <c r="T661" s="84"/>
      <c r="U661" s="84"/>
      <c r="V661" s="84"/>
      <c r="W661" s="1"/>
      <c r="X661" s="1"/>
    </row>
    <row r="662" ht="13.5" customHeight="1">
      <c r="A662" s="1"/>
      <c r="B662" s="1"/>
      <c r="C662" s="84"/>
      <c r="D662" s="84"/>
      <c r="E662" s="84"/>
      <c r="F662" s="84"/>
      <c r="G662" s="84"/>
      <c r="H662" s="84"/>
      <c r="I662" s="84"/>
      <c r="J662" s="84"/>
      <c r="K662" s="84"/>
      <c r="L662" s="84"/>
      <c r="M662" s="84"/>
      <c r="N662" s="84"/>
      <c r="O662" s="84"/>
      <c r="P662" s="84"/>
      <c r="Q662" s="84"/>
      <c r="R662" s="84"/>
      <c r="S662" s="84"/>
      <c r="T662" s="84"/>
      <c r="U662" s="84"/>
      <c r="V662" s="84"/>
      <c r="W662" s="1"/>
      <c r="X662" s="1"/>
    </row>
    <row r="663" ht="13.5" customHeight="1">
      <c r="A663" s="1"/>
      <c r="B663" s="1"/>
      <c r="C663" s="84"/>
      <c r="D663" s="84"/>
      <c r="E663" s="84"/>
      <c r="F663" s="84"/>
      <c r="G663" s="84"/>
      <c r="H663" s="84"/>
      <c r="I663" s="84"/>
      <c r="J663" s="84"/>
      <c r="K663" s="84"/>
      <c r="L663" s="84"/>
      <c r="M663" s="84"/>
      <c r="N663" s="84"/>
      <c r="O663" s="84"/>
      <c r="P663" s="84"/>
      <c r="Q663" s="84"/>
      <c r="R663" s="84"/>
      <c r="S663" s="84"/>
      <c r="T663" s="84"/>
      <c r="U663" s="84"/>
      <c r="V663" s="84"/>
      <c r="W663" s="1"/>
      <c r="X663" s="1"/>
    </row>
    <row r="664" ht="13.5" customHeight="1">
      <c r="A664" s="1"/>
      <c r="B664" s="1"/>
      <c r="C664" s="84"/>
      <c r="D664" s="84"/>
      <c r="E664" s="84"/>
      <c r="F664" s="84"/>
      <c r="G664" s="84"/>
      <c r="H664" s="84"/>
      <c r="I664" s="84"/>
      <c r="J664" s="84"/>
      <c r="K664" s="84"/>
      <c r="L664" s="84"/>
      <c r="M664" s="84"/>
      <c r="N664" s="84"/>
      <c r="O664" s="84"/>
      <c r="P664" s="84"/>
      <c r="Q664" s="84"/>
      <c r="R664" s="84"/>
      <c r="S664" s="84"/>
      <c r="T664" s="84"/>
      <c r="U664" s="84"/>
      <c r="V664" s="84"/>
      <c r="W664" s="1"/>
      <c r="X664" s="1"/>
    </row>
    <row r="665" ht="13.5" customHeight="1">
      <c r="A665" s="1"/>
      <c r="B665" s="1"/>
      <c r="C665" s="84"/>
      <c r="D665" s="84"/>
      <c r="E665" s="84"/>
      <c r="F665" s="84"/>
      <c r="G665" s="84"/>
      <c r="H665" s="84"/>
      <c r="I665" s="84"/>
      <c r="J665" s="84"/>
      <c r="K665" s="84"/>
      <c r="L665" s="84"/>
      <c r="M665" s="84"/>
      <c r="N665" s="84"/>
      <c r="O665" s="84"/>
      <c r="P665" s="84"/>
      <c r="Q665" s="84"/>
      <c r="R665" s="84"/>
      <c r="S665" s="84"/>
      <c r="T665" s="84"/>
      <c r="U665" s="84"/>
      <c r="V665" s="84"/>
      <c r="W665" s="1"/>
      <c r="X665" s="1"/>
    </row>
    <row r="666" ht="13.5" customHeight="1">
      <c r="A666" s="1"/>
      <c r="B666" s="1"/>
      <c r="C666" s="84"/>
      <c r="D666" s="84"/>
      <c r="E666" s="84"/>
      <c r="F666" s="84"/>
      <c r="G666" s="84"/>
      <c r="H666" s="84"/>
      <c r="I666" s="84"/>
      <c r="J666" s="84"/>
      <c r="K666" s="84"/>
      <c r="L666" s="84"/>
      <c r="M666" s="84"/>
      <c r="N666" s="84"/>
      <c r="O666" s="84"/>
      <c r="P666" s="84"/>
      <c r="Q666" s="84"/>
      <c r="R666" s="84"/>
      <c r="S666" s="84"/>
      <c r="T666" s="84"/>
      <c r="U666" s="84"/>
      <c r="V666" s="84"/>
      <c r="W666" s="1"/>
      <c r="X666" s="1"/>
    </row>
    <row r="667" ht="13.5" customHeight="1">
      <c r="A667" s="1"/>
      <c r="B667" s="1"/>
      <c r="C667" s="84"/>
      <c r="D667" s="84"/>
      <c r="E667" s="84"/>
      <c r="F667" s="84"/>
      <c r="G667" s="84"/>
      <c r="H667" s="84"/>
      <c r="I667" s="84"/>
      <c r="J667" s="84"/>
      <c r="K667" s="84"/>
      <c r="L667" s="84"/>
      <c r="M667" s="84"/>
      <c r="N667" s="84"/>
      <c r="O667" s="84"/>
      <c r="P667" s="84"/>
      <c r="Q667" s="84"/>
      <c r="R667" s="84"/>
      <c r="S667" s="84"/>
      <c r="T667" s="84"/>
      <c r="U667" s="84"/>
      <c r="V667" s="84"/>
      <c r="W667" s="1"/>
      <c r="X667" s="1"/>
    </row>
    <row r="668" ht="13.5" customHeight="1">
      <c r="A668" s="1"/>
      <c r="B668" s="1"/>
      <c r="C668" s="84"/>
      <c r="D668" s="84"/>
      <c r="E668" s="84"/>
      <c r="F668" s="84"/>
      <c r="G668" s="84"/>
      <c r="H668" s="84"/>
      <c r="I668" s="84"/>
      <c r="J668" s="84"/>
      <c r="K668" s="84"/>
      <c r="L668" s="84"/>
      <c r="M668" s="84"/>
      <c r="N668" s="84"/>
      <c r="O668" s="84"/>
      <c r="P668" s="84"/>
      <c r="Q668" s="84"/>
      <c r="R668" s="84"/>
      <c r="S668" s="84"/>
      <c r="T668" s="84"/>
      <c r="U668" s="84"/>
      <c r="V668" s="84"/>
      <c r="W668" s="1"/>
      <c r="X668" s="1"/>
    </row>
    <row r="669" ht="13.5" customHeight="1">
      <c r="A669" s="1"/>
      <c r="B669" s="1"/>
      <c r="C669" s="84"/>
      <c r="D669" s="84"/>
      <c r="E669" s="84"/>
      <c r="F669" s="84"/>
      <c r="G669" s="84"/>
      <c r="H669" s="84"/>
      <c r="I669" s="84"/>
      <c r="J669" s="84"/>
      <c r="K669" s="84"/>
      <c r="L669" s="84"/>
      <c r="M669" s="84"/>
      <c r="N669" s="84"/>
      <c r="O669" s="84"/>
      <c r="P669" s="84"/>
      <c r="Q669" s="84"/>
      <c r="R669" s="84"/>
      <c r="S669" s="84"/>
      <c r="T669" s="84"/>
      <c r="U669" s="84"/>
      <c r="V669" s="84"/>
      <c r="W669" s="1"/>
      <c r="X669" s="1"/>
    </row>
    <row r="670" ht="13.5" customHeight="1">
      <c r="A670" s="1"/>
      <c r="B670" s="1"/>
      <c r="C670" s="84"/>
      <c r="D670" s="84"/>
      <c r="E670" s="84"/>
      <c r="F670" s="84"/>
      <c r="G670" s="84"/>
      <c r="H670" s="84"/>
      <c r="I670" s="84"/>
      <c r="J670" s="84"/>
      <c r="K670" s="84"/>
      <c r="L670" s="84"/>
      <c r="M670" s="84"/>
      <c r="N670" s="84"/>
      <c r="O670" s="84"/>
      <c r="P670" s="84"/>
      <c r="Q670" s="84"/>
      <c r="R670" s="84"/>
      <c r="S670" s="84"/>
      <c r="T670" s="84"/>
      <c r="U670" s="84"/>
      <c r="V670" s="84"/>
      <c r="W670" s="1"/>
      <c r="X670" s="1"/>
    </row>
    <row r="671" ht="13.5" customHeight="1">
      <c r="A671" s="1"/>
      <c r="B671" s="1"/>
      <c r="C671" s="84"/>
      <c r="D671" s="84"/>
      <c r="E671" s="84"/>
      <c r="F671" s="84"/>
      <c r="G671" s="84"/>
      <c r="H671" s="84"/>
      <c r="I671" s="84"/>
      <c r="J671" s="84"/>
      <c r="K671" s="84"/>
      <c r="L671" s="84"/>
      <c r="M671" s="84"/>
      <c r="N671" s="84"/>
      <c r="O671" s="84"/>
      <c r="P671" s="84"/>
      <c r="Q671" s="84"/>
      <c r="R671" s="84"/>
      <c r="S671" s="84"/>
      <c r="T671" s="84"/>
      <c r="U671" s="84"/>
      <c r="V671" s="84"/>
      <c r="W671" s="1"/>
      <c r="X671" s="1"/>
    </row>
    <row r="672" ht="13.5" customHeight="1">
      <c r="A672" s="1"/>
      <c r="B672" s="1"/>
      <c r="C672" s="84"/>
      <c r="D672" s="84"/>
      <c r="E672" s="84"/>
      <c r="F672" s="84"/>
      <c r="G672" s="84"/>
      <c r="H672" s="84"/>
      <c r="I672" s="84"/>
      <c r="J672" s="84"/>
      <c r="K672" s="84"/>
      <c r="L672" s="84"/>
      <c r="M672" s="84"/>
      <c r="N672" s="84"/>
      <c r="O672" s="84"/>
      <c r="P672" s="84"/>
      <c r="Q672" s="84"/>
      <c r="R672" s="84"/>
      <c r="S672" s="84"/>
      <c r="T672" s="84"/>
      <c r="U672" s="84"/>
      <c r="V672" s="84"/>
      <c r="W672" s="1"/>
      <c r="X672" s="1"/>
    </row>
    <row r="673" ht="13.5" customHeight="1">
      <c r="A673" s="1"/>
      <c r="B673" s="1"/>
      <c r="C673" s="84"/>
      <c r="D673" s="84"/>
      <c r="E673" s="84"/>
      <c r="F673" s="84"/>
      <c r="G673" s="84"/>
      <c r="H673" s="84"/>
      <c r="I673" s="84"/>
      <c r="J673" s="84"/>
      <c r="K673" s="84"/>
      <c r="L673" s="84"/>
      <c r="M673" s="84"/>
      <c r="N673" s="84"/>
      <c r="O673" s="84"/>
      <c r="P673" s="84"/>
      <c r="Q673" s="84"/>
      <c r="R673" s="84"/>
      <c r="S673" s="84"/>
      <c r="T673" s="84"/>
      <c r="U673" s="84"/>
      <c r="V673" s="84"/>
      <c r="W673" s="1"/>
      <c r="X673" s="1"/>
    </row>
    <row r="674" ht="13.5" customHeight="1">
      <c r="A674" s="1"/>
      <c r="B674" s="1"/>
      <c r="C674" s="84"/>
      <c r="D674" s="84"/>
      <c r="E674" s="84"/>
      <c r="F674" s="84"/>
      <c r="G674" s="84"/>
      <c r="H674" s="84"/>
      <c r="I674" s="84"/>
      <c r="J674" s="84"/>
      <c r="K674" s="84"/>
      <c r="L674" s="84"/>
      <c r="M674" s="84"/>
      <c r="N674" s="84"/>
      <c r="O674" s="84"/>
      <c r="P674" s="84"/>
      <c r="Q674" s="84"/>
      <c r="R674" s="84"/>
      <c r="S674" s="84"/>
      <c r="T674" s="84"/>
      <c r="U674" s="84"/>
      <c r="V674" s="84"/>
      <c r="W674" s="1"/>
      <c r="X674" s="1"/>
    </row>
    <row r="675" ht="13.5" customHeight="1">
      <c r="A675" s="1"/>
      <c r="B675" s="1"/>
      <c r="C675" s="84"/>
      <c r="D675" s="84"/>
      <c r="E675" s="84"/>
      <c r="F675" s="84"/>
      <c r="G675" s="84"/>
      <c r="H675" s="84"/>
      <c r="I675" s="84"/>
      <c r="J675" s="84"/>
      <c r="K675" s="84"/>
      <c r="L675" s="84"/>
      <c r="M675" s="84"/>
      <c r="N675" s="84"/>
      <c r="O675" s="84"/>
      <c r="P675" s="84"/>
      <c r="Q675" s="84"/>
      <c r="R675" s="84"/>
      <c r="S675" s="84"/>
      <c r="T675" s="84"/>
      <c r="U675" s="84"/>
      <c r="V675" s="84"/>
      <c r="W675" s="1"/>
      <c r="X675" s="1"/>
    </row>
    <row r="676" ht="13.5" customHeight="1">
      <c r="A676" s="1"/>
      <c r="B676" s="1"/>
      <c r="C676" s="84"/>
      <c r="D676" s="84"/>
      <c r="E676" s="84"/>
      <c r="F676" s="84"/>
      <c r="G676" s="84"/>
      <c r="H676" s="84"/>
      <c r="I676" s="84"/>
      <c r="J676" s="84"/>
      <c r="K676" s="84"/>
      <c r="L676" s="84"/>
      <c r="M676" s="84"/>
      <c r="N676" s="84"/>
      <c r="O676" s="84"/>
      <c r="P676" s="84"/>
      <c r="Q676" s="84"/>
      <c r="R676" s="84"/>
      <c r="S676" s="84"/>
      <c r="T676" s="84"/>
      <c r="U676" s="84"/>
      <c r="V676" s="84"/>
      <c r="W676" s="1"/>
      <c r="X676" s="1"/>
    </row>
    <row r="677" ht="13.5" customHeight="1">
      <c r="A677" s="1"/>
      <c r="B677" s="1"/>
      <c r="C677" s="84"/>
      <c r="D677" s="84"/>
      <c r="E677" s="84"/>
      <c r="F677" s="84"/>
      <c r="G677" s="84"/>
      <c r="H677" s="84"/>
      <c r="I677" s="84"/>
      <c r="J677" s="84"/>
      <c r="K677" s="84"/>
      <c r="L677" s="84"/>
      <c r="M677" s="84"/>
      <c r="N677" s="84"/>
      <c r="O677" s="84"/>
      <c r="P677" s="84"/>
      <c r="Q677" s="84"/>
      <c r="R677" s="84"/>
      <c r="S677" s="84"/>
      <c r="T677" s="84"/>
      <c r="U677" s="84"/>
      <c r="V677" s="84"/>
      <c r="W677" s="1"/>
      <c r="X677" s="1"/>
    </row>
    <row r="678" ht="13.5" customHeight="1">
      <c r="A678" s="1"/>
      <c r="B678" s="1"/>
      <c r="C678" s="84"/>
      <c r="D678" s="84"/>
      <c r="E678" s="84"/>
      <c r="F678" s="84"/>
      <c r="G678" s="84"/>
      <c r="H678" s="84"/>
      <c r="I678" s="84"/>
      <c r="J678" s="84"/>
      <c r="K678" s="84"/>
      <c r="L678" s="84"/>
      <c r="M678" s="84"/>
      <c r="N678" s="84"/>
      <c r="O678" s="84"/>
      <c r="P678" s="84"/>
      <c r="Q678" s="84"/>
      <c r="R678" s="84"/>
      <c r="S678" s="84"/>
      <c r="T678" s="84"/>
      <c r="U678" s="84"/>
      <c r="V678" s="84"/>
      <c r="W678" s="1"/>
      <c r="X678" s="1"/>
    </row>
    <row r="679" ht="13.5" customHeight="1">
      <c r="A679" s="1"/>
      <c r="B679" s="1"/>
      <c r="C679" s="84"/>
      <c r="D679" s="84"/>
      <c r="E679" s="84"/>
      <c r="F679" s="84"/>
      <c r="G679" s="84"/>
      <c r="H679" s="84"/>
      <c r="I679" s="84"/>
      <c r="J679" s="84"/>
      <c r="K679" s="84"/>
      <c r="L679" s="84"/>
      <c r="M679" s="84"/>
      <c r="N679" s="84"/>
      <c r="O679" s="84"/>
      <c r="P679" s="84"/>
      <c r="Q679" s="84"/>
      <c r="R679" s="84"/>
      <c r="S679" s="84"/>
      <c r="T679" s="84"/>
      <c r="U679" s="84"/>
      <c r="V679" s="84"/>
      <c r="W679" s="1"/>
      <c r="X679" s="1"/>
    </row>
    <row r="680" ht="13.5" customHeight="1">
      <c r="A680" s="1"/>
      <c r="B680" s="1"/>
      <c r="C680" s="84"/>
      <c r="D680" s="84"/>
      <c r="E680" s="84"/>
      <c r="F680" s="84"/>
      <c r="G680" s="84"/>
      <c r="H680" s="84"/>
      <c r="I680" s="84"/>
      <c r="J680" s="84"/>
      <c r="K680" s="84"/>
      <c r="L680" s="84"/>
      <c r="M680" s="84"/>
      <c r="N680" s="84"/>
      <c r="O680" s="84"/>
      <c r="P680" s="84"/>
      <c r="Q680" s="84"/>
      <c r="R680" s="84"/>
      <c r="S680" s="84"/>
      <c r="T680" s="84"/>
      <c r="U680" s="84"/>
      <c r="V680" s="84"/>
      <c r="W680" s="1"/>
      <c r="X680" s="1"/>
    </row>
    <row r="681" ht="13.5" customHeight="1">
      <c r="A681" s="1"/>
      <c r="B681" s="1"/>
      <c r="C681" s="84"/>
      <c r="D681" s="84"/>
      <c r="E681" s="84"/>
      <c r="F681" s="84"/>
      <c r="G681" s="84"/>
      <c r="H681" s="84"/>
      <c r="I681" s="84"/>
      <c r="J681" s="84"/>
      <c r="K681" s="84"/>
      <c r="L681" s="84"/>
      <c r="M681" s="84"/>
      <c r="N681" s="84"/>
      <c r="O681" s="84"/>
      <c r="P681" s="84"/>
      <c r="Q681" s="84"/>
      <c r="R681" s="84"/>
      <c r="S681" s="84"/>
      <c r="T681" s="84"/>
      <c r="U681" s="84"/>
      <c r="V681" s="84"/>
      <c r="W681" s="1"/>
      <c r="X681" s="1"/>
    </row>
    <row r="682" ht="13.5" customHeight="1">
      <c r="A682" s="1"/>
      <c r="B682" s="1"/>
      <c r="C682" s="84"/>
      <c r="D682" s="84"/>
      <c r="E682" s="84"/>
      <c r="F682" s="84"/>
      <c r="G682" s="84"/>
      <c r="H682" s="84"/>
      <c r="I682" s="84"/>
      <c r="J682" s="84"/>
      <c r="K682" s="84"/>
      <c r="L682" s="84"/>
      <c r="M682" s="84"/>
      <c r="N682" s="84"/>
      <c r="O682" s="84"/>
      <c r="P682" s="84"/>
      <c r="Q682" s="84"/>
      <c r="R682" s="84"/>
      <c r="S682" s="84"/>
      <c r="T682" s="84"/>
      <c r="U682" s="84"/>
      <c r="V682" s="84"/>
      <c r="W682" s="1"/>
      <c r="X682" s="1"/>
    </row>
    <row r="683" ht="13.5" customHeight="1">
      <c r="A683" s="1"/>
      <c r="B683" s="1"/>
      <c r="C683" s="84"/>
      <c r="D683" s="84"/>
      <c r="E683" s="84"/>
      <c r="F683" s="84"/>
      <c r="G683" s="84"/>
      <c r="H683" s="84"/>
      <c r="I683" s="84"/>
      <c r="J683" s="84"/>
      <c r="K683" s="84"/>
      <c r="L683" s="84"/>
      <c r="M683" s="84"/>
      <c r="N683" s="84"/>
      <c r="O683" s="84"/>
      <c r="P683" s="84"/>
      <c r="Q683" s="84"/>
      <c r="R683" s="84"/>
      <c r="S683" s="84"/>
      <c r="T683" s="84"/>
      <c r="U683" s="84"/>
      <c r="V683" s="84"/>
      <c r="W683" s="1"/>
      <c r="X683" s="1"/>
    </row>
    <row r="684" ht="13.5" customHeight="1">
      <c r="A684" s="1"/>
      <c r="B684" s="1"/>
      <c r="C684" s="84"/>
      <c r="D684" s="84"/>
      <c r="E684" s="84"/>
      <c r="F684" s="84"/>
      <c r="G684" s="84"/>
      <c r="H684" s="84"/>
      <c r="I684" s="84"/>
      <c r="J684" s="84"/>
      <c r="K684" s="84"/>
      <c r="L684" s="84"/>
      <c r="M684" s="84"/>
      <c r="N684" s="84"/>
      <c r="O684" s="84"/>
      <c r="P684" s="84"/>
      <c r="Q684" s="84"/>
      <c r="R684" s="84"/>
      <c r="S684" s="84"/>
      <c r="T684" s="84"/>
      <c r="U684" s="84"/>
      <c r="V684" s="84"/>
      <c r="W684" s="1"/>
      <c r="X684" s="1"/>
    </row>
    <row r="685" ht="13.5" customHeight="1">
      <c r="A685" s="1"/>
      <c r="B685" s="1"/>
      <c r="C685" s="84"/>
      <c r="D685" s="84"/>
      <c r="E685" s="84"/>
      <c r="F685" s="84"/>
      <c r="G685" s="84"/>
      <c r="H685" s="84"/>
      <c r="I685" s="84"/>
      <c r="J685" s="84"/>
      <c r="K685" s="84"/>
      <c r="L685" s="84"/>
      <c r="M685" s="84"/>
      <c r="N685" s="84"/>
      <c r="O685" s="84"/>
      <c r="P685" s="84"/>
      <c r="Q685" s="84"/>
      <c r="R685" s="84"/>
      <c r="S685" s="84"/>
      <c r="T685" s="84"/>
      <c r="U685" s="84"/>
      <c r="V685" s="84"/>
      <c r="W685" s="1"/>
      <c r="X685" s="1"/>
    </row>
    <row r="686" ht="13.5" customHeight="1">
      <c r="A686" s="1"/>
      <c r="B686" s="1"/>
      <c r="C686" s="84"/>
      <c r="D686" s="84"/>
      <c r="E686" s="84"/>
      <c r="F686" s="84"/>
      <c r="G686" s="84"/>
      <c r="H686" s="84"/>
      <c r="I686" s="84"/>
      <c r="J686" s="84"/>
      <c r="K686" s="84"/>
      <c r="L686" s="84"/>
      <c r="M686" s="84"/>
      <c r="N686" s="84"/>
      <c r="O686" s="84"/>
      <c r="P686" s="84"/>
      <c r="Q686" s="84"/>
      <c r="R686" s="84"/>
      <c r="S686" s="84"/>
      <c r="T686" s="84"/>
      <c r="U686" s="84"/>
      <c r="V686" s="84"/>
      <c r="W686" s="1"/>
      <c r="X686" s="1"/>
    </row>
    <row r="687" ht="13.5" customHeight="1">
      <c r="A687" s="1"/>
      <c r="B687" s="1"/>
      <c r="C687" s="84"/>
      <c r="D687" s="84"/>
      <c r="E687" s="84"/>
      <c r="F687" s="84"/>
      <c r="G687" s="84"/>
      <c r="H687" s="84"/>
      <c r="I687" s="84"/>
      <c r="J687" s="84"/>
      <c r="K687" s="84"/>
      <c r="L687" s="84"/>
      <c r="M687" s="84"/>
      <c r="N687" s="84"/>
      <c r="O687" s="84"/>
      <c r="P687" s="84"/>
      <c r="Q687" s="84"/>
      <c r="R687" s="84"/>
      <c r="S687" s="84"/>
      <c r="T687" s="84"/>
      <c r="U687" s="84"/>
      <c r="V687" s="84"/>
      <c r="W687" s="1"/>
      <c r="X687" s="1"/>
    </row>
    <row r="688" ht="13.5" customHeight="1">
      <c r="A688" s="1"/>
      <c r="B688" s="1"/>
      <c r="C688" s="84"/>
      <c r="D688" s="84"/>
      <c r="E688" s="84"/>
      <c r="F688" s="84"/>
      <c r="G688" s="84"/>
      <c r="H688" s="84"/>
      <c r="I688" s="84"/>
      <c r="J688" s="84"/>
      <c r="K688" s="84"/>
      <c r="L688" s="84"/>
      <c r="M688" s="84"/>
      <c r="N688" s="84"/>
      <c r="O688" s="84"/>
      <c r="P688" s="84"/>
      <c r="Q688" s="84"/>
      <c r="R688" s="84"/>
      <c r="S688" s="84"/>
      <c r="T688" s="84"/>
      <c r="U688" s="84"/>
      <c r="V688" s="84"/>
      <c r="W688" s="1"/>
      <c r="X688" s="1"/>
    </row>
    <row r="689" ht="13.5" customHeight="1">
      <c r="A689" s="1"/>
      <c r="B689" s="1"/>
      <c r="C689" s="84"/>
      <c r="D689" s="84"/>
      <c r="E689" s="84"/>
      <c r="F689" s="84"/>
      <c r="G689" s="84"/>
      <c r="H689" s="84"/>
      <c r="I689" s="84"/>
      <c r="J689" s="84"/>
      <c r="K689" s="84"/>
      <c r="L689" s="84"/>
      <c r="M689" s="84"/>
      <c r="N689" s="84"/>
      <c r="O689" s="84"/>
      <c r="P689" s="84"/>
      <c r="Q689" s="84"/>
      <c r="R689" s="84"/>
      <c r="S689" s="84"/>
      <c r="T689" s="84"/>
      <c r="U689" s="84"/>
      <c r="V689" s="84"/>
      <c r="W689" s="1"/>
      <c r="X689" s="1"/>
    </row>
    <row r="690" ht="13.5" customHeight="1">
      <c r="A690" s="1"/>
      <c r="B690" s="1"/>
      <c r="C690" s="84"/>
      <c r="D690" s="84"/>
      <c r="E690" s="84"/>
      <c r="F690" s="84"/>
      <c r="G690" s="84"/>
      <c r="H690" s="84"/>
      <c r="I690" s="84"/>
      <c r="J690" s="84"/>
      <c r="K690" s="84"/>
      <c r="L690" s="84"/>
      <c r="M690" s="84"/>
      <c r="N690" s="84"/>
      <c r="O690" s="84"/>
      <c r="P690" s="84"/>
      <c r="Q690" s="84"/>
      <c r="R690" s="84"/>
      <c r="S690" s="84"/>
      <c r="T690" s="84"/>
      <c r="U690" s="84"/>
      <c r="V690" s="84"/>
      <c r="W690" s="1"/>
      <c r="X690" s="1"/>
    </row>
    <row r="691" ht="13.5" customHeight="1">
      <c r="A691" s="1"/>
      <c r="B691" s="1"/>
      <c r="C691" s="84"/>
      <c r="D691" s="84"/>
      <c r="E691" s="84"/>
      <c r="F691" s="84"/>
      <c r="G691" s="84"/>
      <c r="H691" s="84"/>
      <c r="I691" s="84"/>
      <c r="J691" s="84"/>
      <c r="K691" s="84"/>
      <c r="L691" s="84"/>
      <c r="M691" s="84"/>
      <c r="N691" s="84"/>
      <c r="O691" s="84"/>
      <c r="P691" s="84"/>
      <c r="Q691" s="84"/>
      <c r="R691" s="84"/>
      <c r="S691" s="84"/>
      <c r="T691" s="84"/>
      <c r="U691" s="84"/>
      <c r="V691" s="84"/>
      <c r="W691" s="1"/>
      <c r="X691" s="1"/>
    </row>
    <row r="692" ht="13.5" customHeight="1">
      <c r="A692" s="1"/>
      <c r="B692" s="1"/>
      <c r="C692" s="84"/>
      <c r="D692" s="84"/>
      <c r="E692" s="84"/>
      <c r="F692" s="84"/>
      <c r="G692" s="84"/>
      <c r="H692" s="84"/>
      <c r="I692" s="84"/>
      <c r="J692" s="84"/>
      <c r="K692" s="84"/>
      <c r="L692" s="84"/>
      <c r="M692" s="84"/>
      <c r="N692" s="84"/>
      <c r="O692" s="84"/>
      <c r="P692" s="84"/>
      <c r="Q692" s="84"/>
      <c r="R692" s="84"/>
      <c r="S692" s="84"/>
      <c r="T692" s="84"/>
      <c r="U692" s="84"/>
      <c r="V692" s="84"/>
      <c r="W692" s="1"/>
      <c r="X692" s="1"/>
    </row>
    <row r="693" ht="13.5" customHeight="1">
      <c r="A693" s="1"/>
      <c r="B693" s="1"/>
      <c r="C693" s="84"/>
      <c r="D693" s="84"/>
      <c r="E693" s="84"/>
      <c r="F693" s="84"/>
      <c r="G693" s="84"/>
      <c r="H693" s="84"/>
      <c r="I693" s="84"/>
      <c r="J693" s="84"/>
      <c r="K693" s="84"/>
      <c r="L693" s="84"/>
      <c r="M693" s="84"/>
      <c r="N693" s="84"/>
      <c r="O693" s="84"/>
      <c r="P693" s="84"/>
      <c r="Q693" s="84"/>
      <c r="R693" s="84"/>
      <c r="S693" s="84"/>
      <c r="T693" s="84"/>
      <c r="U693" s="84"/>
      <c r="V693" s="84"/>
      <c r="W693" s="1"/>
      <c r="X693" s="1"/>
    </row>
    <row r="694" ht="13.5" customHeight="1">
      <c r="A694" s="1"/>
      <c r="B694" s="1"/>
      <c r="C694" s="84"/>
      <c r="D694" s="84"/>
      <c r="E694" s="84"/>
      <c r="F694" s="84"/>
      <c r="G694" s="84"/>
      <c r="H694" s="84"/>
      <c r="I694" s="84"/>
      <c r="J694" s="84"/>
      <c r="K694" s="84"/>
      <c r="L694" s="84"/>
      <c r="M694" s="84"/>
      <c r="N694" s="84"/>
      <c r="O694" s="84"/>
      <c r="P694" s="84"/>
      <c r="Q694" s="84"/>
      <c r="R694" s="84"/>
      <c r="S694" s="84"/>
      <c r="T694" s="84"/>
      <c r="U694" s="84"/>
      <c r="V694" s="84"/>
      <c r="W694" s="1"/>
      <c r="X694" s="1"/>
    </row>
    <row r="695" ht="13.5" customHeight="1">
      <c r="A695" s="1"/>
      <c r="B695" s="1"/>
      <c r="C695" s="84"/>
      <c r="D695" s="84"/>
      <c r="E695" s="84"/>
      <c r="F695" s="84"/>
      <c r="G695" s="84"/>
      <c r="H695" s="84"/>
      <c r="I695" s="84"/>
      <c r="J695" s="84"/>
      <c r="K695" s="84"/>
      <c r="L695" s="84"/>
      <c r="M695" s="84"/>
      <c r="N695" s="84"/>
      <c r="O695" s="84"/>
      <c r="P695" s="84"/>
      <c r="Q695" s="84"/>
      <c r="R695" s="84"/>
      <c r="S695" s="84"/>
      <c r="T695" s="84"/>
      <c r="U695" s="84"/>
      <c r="V695" s="84"/>
      <c r="W695" s="1"/>
      <c r="X695" s="1"/>
    </row>
    <row r="696" ht="13.5" customHeight="1">
      <c r="A696" s="1"/>
      <c r="B696" s="1"/>
      <c r="C696" s="84"/>
      <c r="D696" s="84"/>
      <c r="E696" s="84"/>
      <c r="F696" s="84"/>
      <c r="G696" s="84"/>
      <c r="H696" s="84"/>
      <c r="I696" s="84"/>
      <c r="J696" s="84"/>
      <c r="K696" s="84"/>
      <c r="L696" s="84"/>
      <c r="M696" s="84"/>
      <c r="N696" s="84"/>
      <c r="O696" s="84"/>
      <c r="P696" s="84"/>
      <c r="Q696" s="84"/>
      <c r="R696" s="84"/>
      <c r="S696" s="84"/>
      <c r="T696" s="84"/>
      <c r="U696" s="84"/>
      <c r="V696" s="84"/>
      <c r="W696" s="1"/>
      <c r="X696" s="1"/>
    </row>
    <row r="697" ht="13.5" customHeight="1">
      <c r="A697" s="1"/>
      <c r="B697" s="1"/>
      <c r="C697" s="84"/>
      <c r="D697" s="84"/>
      <c r="E697" s="84"/>
      <c r="F697" s="84"/>
      <c r="G697" s="84"/>
      <c r="H697" s="84"/>
      <c r="I697" s="84"/>
      <c r="J697" s="84"/>
      <c r="K697" s="84"/>
      <c r="L697" s="84"/>
      <c r="M697" s="84"/>
      <c r="N697" s="84"/>
      <c r="O697" s="84"/>
      <c r="P697" s="84"/>
      <c r="Q697" s="84"/>
      <c r="R697" s="84"/>
      <c r="S697" s="84"/>
      <c r="T697" s="84"/>
      <c r="U697" s="84"/>
      <c r="V697" s="84"/>
      <c r="W697" s="1"/>
      <c r="X697" s="1"/>
    </row>
    <row r="698" ht="13.5" customHeight="1">
      <c r="A698" s="1"/>
      <c r="B698" s="1"/>
      <c r="C698" s="84"/>
      <c r="D698" s="84"/>
      <c r="E698" s="84"/>
      <c r="F698" s="84"/>
      <c r="G698" s="84"/>
      <c r="H698" s="84"/>
      <c r="I698" s="84"/>
      <c r="J698" s="84"/>
      <c r="K698" s="84"/>
      <c r="L698" s="84"/>
      <c r="M698" s="84"/>
      <c r="N698" s="84"/>
      <c r="O698" s="84"/>
      <c r="P698" s="84"/>
      <c r="Q698" s="84"/>
      <c r="R698" s="84"/>
      <c r="S698" s="84"/>
      <c r="T698" s="84"/>
      <c r="U698" s="84"/>
      <c r="V698" s="84"/>
      <c r="W698" s="1"/>
      <c r="X698" s="1"/>
    </row>
    <row r="699" ht="13.5" customHeight="1">
      <c r="A699" s="1"/>
      <c r="B699" s="1"/>
      <c r="C699" s="84"/>
      <c r="D699" s="84"/>
      <c r="E699" s="84"/>
      <c r="F699" s="84"/>
      <c r="G699" s="84"/>
      <c r="H699" s="84"/>
      <c r="I699" s="84"/>
      <c r="J699" s="84"/>
      <c r="K699" s="84"/>
      <c r="L699" s="84"/>
      <c r="M699" s="84"/>
      <c r="N699" s="84"/>
      <c r="O699" s="84"/>
      <c r="P699" s="84"/>
      <c r="Q699" s="84"/>
      <c r="R699" s="84"/>
      <c r="S699" s="84"/>
      <c r="T699" s="84"/>
      <c r="U699" s="84"/>
      <c r="V699" s="84"/>
      <c r="W699" s="1"/>
      <c r="X699" s="1"/>
    </row>
    <row r="700" ht="13.5" customHeight="1">
      <c r="A700" s="1"/>
      <c r="B700" s="1"/>
      <c r="C700" s="84"/>
      <c r="D700" s="84"/>
      <c r="E700" s="84"/>
      <c r="F700" s="84"/>
      <c r="G700" s="84"/>
      <c r="H700" s="84"/>
      <c r="I700" s="84"/>
      <c r="J700" s="84"/>
      <c r="K700" s="84"/>
      <c r="L700" s="84"/>
      <c r="M700" s="84"/>
      <c r="N700" s="84"/>
      <c r="O700" s="84"/>
      <c r="P700" s="84"/>
      <c r="Q700" s="84"/>
      <c r="R700" s="84"/>
      <c r="S700" s="84"/>
      <c r="T700" s="84"/>
      <c r="U700" s="84"/>
      <c r="V700" s="84"/>
      <c r="W700" s="1"/>
      <c r="X700" s="1"/>
    </row>
    <row r="701" ht="13.5" customHeight="1">
      <c r="A701" s="1"/>
      <c r="B701" s="1"/>
      <c r="C701" s="84"/>
      <c r="D701" s="84"/>
      <c r="E701" s="84"/>
      <c r="F701" s="84"/>
      <c r="G701" s="84"/>
      <c r="H701" s="84"/>
      <c r="I701" s="84"/>
      <c r="J701" s="84"/>
      <c r="K701" s="84"/>
      <c r="L701" s="84"/>
      <c r="M701" s="84"/>
      <c r="N701" s="84"/>
      <c r="O701" s="84"/>
      <c r="P701" s="84"/>
      <c r="Q701" s="84"/>
      <c r="R701" s="84"/>
      <c r="S701" s="84"/>
      <c r="T701" s="84"/>
      <c r="U701" s="84"/>
      <c r="V701" s="84"/>
      <c r="W701" s="1"/>
      <c r="X701" s="1"/>
    </row>
    <row r="702" ht="13.5" customHeight="1">
      <c r="A702" s="1"/>
      <c r="B702" s="1"/>
      <c r="C702" s="84"/>
      <c r="D702" s="84"/>
      <c r="E702" s="84"/>
      <c r="F702" s="84"/>
      <c r="G702" s="84"/>
      <c r="H702" s="84"/>
      <c r="I702" s="84"/>
      <c r="J702" s="84"/>
      <c r="K702" s="84"/>
      <c r="L702" s="84"/>
      <c r="M702" s="84"/>
      <c r="N702" s="84"/>
      <c r="O702" s="84"/>
      <c r="P702" s="84"/>
      <c r="Q702" s="84"/>
      <c r="R702" s="84"/>
      <c r="S702" s="84"/>
      <c r="T702" s="84"/>
      <c r="U702" s="84"/>
      <c r="V702" s="84"/>
      <c r="W702" s="1"/>
      <c r="X702" s="1"/>
    </row>
    <row r="703" ht="13.5" customHeight="1">
      <c r="A703" s="1"/>
      <c r="B703" s="1"/>
      <c r="C703" s="84"/>
      <c r="D703" s="84"/>
      <c r="E703" s="84"/>
      <c r="F703" s="84"/>
      <c r="G703" s="84"/>
      <c r="H703" s="84"/>
      <c r="I703" s="84"/>
      <c r="J703" s="84"/>
      <c r="K703" s="84"/>
      <c r="L703" s="84"/>
      <c r="M703" s="84"/>
      <c r="N703" s="84"/>
      <c r="O703" s="84"/>
      <c r="P703" s="84"/>
      <c r="Q703" s="84"/>
      <c r="R703" s="84"/>
      <c r="S703" s="84"/>
      <c r="T703" s="84"/>
      <c r="U703" s="84"/>
      <c r="V703" s="84"/>
      <c r="W703" s="1"/>
      <c r="X703" s="1"/>
    </row>
    <row r="704" ht="13.5" customHeight="1">
      <c r="A704" s="1"/>
      <c r="B704" s="1"/>
      <c r="C704" s="84"/>
      <c r="D704" s="84"/>
      <c r="E704" s="84"/>
      <c r="F704" s="84"/>
      <c r="G704" s="84"/>
      <c r="H704" s="84"/>
      <c r="I704" s="84"/>
      <c r="J704" s="84"/>
      <c r="K704" s="84"/>
      <c r="L704" s="84"/>
      <c r="M704" s="84"/>
      <c r="N704" s="84"/>
      <c r="O704" s="84"/>
      <c r="P704" s="84"/>
      <c r="Q704" s="84"/>
      <c r="R704" s="84"/>
      <c r="S704" s="84"/>
      <c r="T704" s="84"/>
      <c r="U704" s="84"/>
      <c r="V704" s="84"/>
      <c r="W704" s="1"/>
      <c r="X704" s="1"/>
    </row>
    <row r="705" ht="13.5" customHeight="1">
      <c r="A705" s="1"/>
      <c r="B705" s="1"/>
      <c r="C705" s="84"/>
      <c r="D705" s="84"/>
      <c r="E705" s="84"/>
      <c r="F705" s="84"/>
      <c r="G705" s="84"/>
      <c r="H705" s="84"/>
      <c r="I705" s="84"/>
      <c r="J705" s="84"/>
      <c r="K705" s="84"/>
      <c r="L705" s="84"/>
      <c r="M705" s="84"/>
      <c r="N705" s="84"/>
      <c r="O705" s="84"/>
      <c r="P705" s="84"/>
      <c r="Q705" s="84"/>
      <c r="R705" s="84"/>
      <c r="S705" s="84"/>
      <c r="T705" s="84"/>
      <c r="U705" s="84"/>
      <c r="V705" s="84"/>
      <c r="W705" s="1"/>
      <c r="X705" s="1"/>
    </row>
    <row r="706" ht="13.5" customHeight="1">
      <c r="A706" s="1"/>
      <c r="B706" s="1"/>
      <c r="C706" s="84"/>
      <c r="D706" s="84"/>
      <c r="E706" s="84"/>
      <c r="F706" s="84"/>
      <c r="G706" s="84"/>
      <c r="H706" s="84"/>
      <c r="I706" s="84"/>
      <c r="J706" s="84"/>
      <c r="K706" s="84"/>
      <c r="L706" s="84"/>
      <c r="M706" s="84"/>
      <c r="N706" s="84"/>
      <c r="O706" s="84"/>
      <c r="P706" s="84"/>
      <c r="Q706" s="84"/>
      <c r="R706" s="84"/>
      <c r="S706" s="84"/>
      <c r="T706" s="84"/>
      <c r="U706" s="84"/>
      <c r="V706" s="84"/>
      <c r="W706" s="1"/>
      <c r="X706" s="1"/>
    </row>
    <row r="707" ht="13.5" customHeight="1">
      <c r="A707" s="1"/>
      <c r="B707" s="1"/>
      <c r="C707" s="84"/>
      <c r="D707" s="84"/>
      <c r="E707" s="84"/>
      <c r="F707" s="84"/>
      <c r="G707" s="84"/>
      <c r="H707" s="84"/>
      <c r="I707" s="84"/>
      <c r="J707" s="84"/>
      <c r="K707" s="84"/>
      <c r="L707" s="84"/>
      <c r="M707" s="84"/>
      <c r="N707" s="84"/>
      <c r="O707" s="84"/>
      <c r="P707" s="84"/>
      <c r="Q707" s="84"/>
      <c r="R707" s="84"/>
      <c r="S707" s="84"/>
      <c r="T707" s="84"/>
      <c r="U707" s="84"/>
      <c r="V707" s="84"/>
      <c r="W707" s="1"/>
      <c r="X707" s="1"/>
    </row>
    <row r="708" ht="13.5" customHeight="1">
      <c r="A708" s="1"/>
      <c r="B708" s="1"/>
      <c r="C708" s="84"/>
      <c r="D708" s="84"/>
      <c r="E708" s="84"/>
      <c r="F708" s="84"/>
      <c r="G708" s="84"/>
      <c r="H708" s="84"/>
      <c r="I708" s="84"/>
      <c r="J708" s="84"/>
      <c r="K708" s="84"/>
      <c r="L708" s="84"/>
      <c r="M708" s="84"/>
      <c r="N708" s="84"/>
      <c r="O708" s="84"/>
      <c r="P708" s="84"/>
      <c r="Q708" s="84"/>
      <c r="R708" s="84"/>
      <c r="S708" s="84"/>
      <c r="T708" s="84"/>
      <c r="U708" s="84"/>
      <c r="V708" s="84"/>
      <c r="W708" s="1"/>
      <c r="X708" s="1"/>
    </row>
    <row r="709" ht="13.5" customHeight="1">
      <c r="A709" s="1"/>
      <c r="B709" s="1"/>
      <c r="C709" s="84"/>
      <c r="D709" s="84"/>
      <c r="E709" s="84"/>
      <c r="F709" s="84"/>
      <c r="G709" s="84"/>
      <c r="H709" s="84"/>
      <c r="I709" s="84"/>
      <c r="J709" s="84"/>
      <c r="K709" s="84"/>
      <c r="L709" s="84"/>
      <c r="M709" s="84"/>
      <c r="N709" s="84"/>
      <c r="O709" s="84"/>
      <c r="P709" s="84"/>
      <c r="Q709" s="84"/>
      <c r="R709" s="84"/>
      <c r="S709" s="84"/>
      <c r="T709" s="84"/>
      <c r="U709" s="84"/>
      <c r="V709" s="84"/>
      <c r="W709" s="1"/>
      <c r="X709" s="1"/>
    </row>
    <row r="710" ht="13.5" customHeight="1">
      <c r="A710" s="1"/>
      <c r="B710" s="1"/>
      <c r="C710" s="84"/>
      <c r="D710" s="84"/>
      <c r="E710" s="84"/>
      <c r="F710" s="84"/>
      <c r="G710" s="84"/>
      <c r="H710" s="84"/>
      <c r="I710" s="84"/>
      <c r="J710" s="84"/>
      <c r="K710" s="84"/>
      <c r="L710" s="84"/>
      <c r="M710" s="84"/>
      <c r="N710" s="84"/>
      <c r="O710" s="84"/>
      <c r="P710" s="84"/>
      <c r="Q710" s="84"/>
      <c r="R710" s="84"/>
      <c r="S710" s="84"/>
      <c r="T710" s="84"/>
      <c r="U710" s="84"/>
      <c r="V710" s="84"/>
      <c r="W710" s="1"/>
      <c r="X710" s="1"/>
    </row>
    <row r="711" ht="13.5" customHeight="1">
      <c r="A711" s="1"/>
      <c r="B711" s="1"/>
      <c r="C711" s="84"/>
      <c r="D711" s="84"/>
      <c r="E711" s="84"/>
      <c r="F711" s="84"/>
      <c r="G711" s="84"/>
      <c r="H711" s="84"/>
      <c r="I711" s="84"/>
      <c r="J711" s="84"/>
      <c r="K711" s="84"/>
      <c r="L711" s="84"/>
      <c r="M711" s="84"/>
      <c r="N711" s="84"/>
      <c r="O711" s="84"/>
      <c r="P711" s="84"/>
      <c r="Q711" s="84"/>
      <c r="R711" s="84"/>
      <c r="S711" s="84"/>
      <c r="T711" s="84"/>
      <c r="U711" s="84"/>
      <c r="V711" s="84"/>
      <c r="W711" s="1"/>
      <c r="X711" s="1"/>
    </row>
    <row r="712" ht="13.5" customHeight="1">
      <c r="A712" s="1"/>
      <c r="B712" s="1"/>
      <c r="C712" s="84"/>
      <c r="D712" s="84"/>
      <c r="E712" s="84"/>
      <c r="F712" s="84"/>
      <c r="G712" s="84"/>
      <c r="H712" s="84"/>
      <c r="I712" s="84"/>
      <c r="J712" s="84"/>
      <c r="K712" s="84"/>
      <c r="L712" s="84"/>
      <c r="M712" s="84"/>
      <c r="N712" s="84"/>
      <c r="O712" s="84"/>
      <c r="P712" s="84"/>
      <c r="Q712" s="84"/>
      <c r="R712" s="84"/>
      <c r="S712" s="84"/>
      <c r="T712" s="84"/>
      <c r="U712" s="84"/>
      <c r="V712" s="84"/>
      <c r="W712" s="1"/>
      <c r="X712" s="1"/>
    </row>
    <row r="713" ht="13.5" customHeight="1">
      <c r="A713" s="1"/>
      <c r="B713" s="1"/>
      <c r="C713" s="84"/>
      <c r="D713" s="84"/>
      <c r="E713" s="84"/>
      <c r="F713" s="84"/>
      <c r="G713" s="84"/>
      <c r="H713" s="84"/>
      <c r="I713" s="84"/>
      <c r="J713" s="84"/>
      <c r="K713" s="84"/>
      <c r="L713" s="84"/>
      <c r="M713" s="84"/>
      <c r="N713" s="84"/>
      <c r="O713" s="84"/>
      <c r="P713" s="84"/>
      <c r="Q713" s="84"/>
      <c r="R713" s="84"/>
      <c r="S713" s="84"/>
      <c r="T713" s="84"/>
      <c r="U713" s="84"/>
      <c r="V713" s="84"/>
      <c r="W713" s="1"/>
      <c r="X713" s="1"/>
    </row>
    <row r="714" ht="13.5" customHeight="1">
      <c r="A714" s="1"/>
      <c r="B714" s="1"/>
      <c r="C714" s="84"/>
      <c r="D714" s="84"/>
      <c r="E714" s="84"/>
      <c r="F714" s="84"/>
      <c r="G714" s="84"/>
      <c r="H714" s="84"/>
      <c r="I714" s="84"/>
      <c r="J714" s="84"/>
      <c r="K714" s="84"/>
      <c r="L714" s="84"/>
      <c r="M714" s="84"/>
      <c r="N714" s="84"/>
      <c r="O714" s="84"/>
      <c r="P714" s="84"/>
      <c r="Q714" s="84"/>
      <c r="R714" s="84"/>
      <c r="S714" s="84"/>
      <c r="T714" s="84"/>
      <c r="U714" s="84"/>
      <c r="V714" s="84"/>
      <c r="W714" s="1"/>
      <c r="X714" s="1"/>
    </row>
    <row r="715" ht="13.5" customHeight="1">
      <c r="A715" s="1"/>
      <c r="B715" s="1"/>
      <c r="C715" s="84"/>
      <c r="D715" s="84"/>
      <c r="E715" s="84"/>
      <c r="F715" s="84"/>
      <c r="G715" s="84"/>
      <c r="H715" s="84"/>
      <c r="I715" s="84"/>
      <c r="J715" s="84"/>
      <c r="K715" s="84"/>
      <c r="L715" s="84"/>
      <c r="M715" s="84"/>
      <c r="N715" s="84"/>
      <c r="O715" s="84"/>
      <c r="P715" s="84"/>
      <c r="Q715" s="84"/>
      <c r="R715" s="84"/>
      <c r="S715" s="84"/>
      <c r="T715" s="84"/>
      <c r="U715" s="84"/>
      <c r="V715" s="84"/>
      <c r="W715" s="1"/>
      <c r="X715" s="1"/>
    </row>
    <row r="716" ht="13.5" customHeight="1">
      <c r="A716" s="1"/>
      <c r="B716" s="1"/>
      <c r="C716" s="84"/>
      <c r="D716" s="84"/>
      <c r="E716" s="84"/>
      <c r="F716" s="84"/>
      <c r="G716" s="84"/>
      <c r="H716" s="84"/>
      <c r="I716" s="84"/>
      <c r="J716" s="84"/>
      <c r="K716" s="84"/>
      <c r="L716" s="84"/>
      <c r="M716" s="84"/>
      <c r="N716" s="84"/>
      <c r="O716" s="84"/>
      <c r="P716" s="84"/>
      <c r="Q716" s="84"/>
      <c r="R716" s="84"/>
      <c r="S716" s="84"/>
      <c r="T716" s="84"/>
      <c r="U716" s="84"/>
      <c r="V716" s="84"/>
      <c r="W716" s="1"/>
      <c r="X716" s="1"/>
    </row>
    <row r="717" ht="13.5" customHeight="1">
      <c r="A717" s="1"/>
      <c r="B717" s="1"/>
      <c r="C717" s="84"/>
      <c r="D717" s="84"/>
      <c r="E717" s="84"/>
      <c r="F717" s="84"/>
      <c r="G717" s="84"/>
      <c r="H717" s="84"/>
      <c r="I717" s="84"/>
      <c r="J717" s="84"/>
      <c r="K717" s="84"/>
      <c r="L717" s="84"/>
      <c r="M717" s="84"/>
      <c r="N717" s="84"/>
      <c r="O717" s="84"/>
      <c r="P717" s="84"/>
      <c r="Q717" s="84"/>
      <c r="R717" s="84"/>
      <c r="S717" s="84"/>
      <c r="T717" s="84"/>
      <c r="U717" s="84"/>
      <c r="V717" s="84"/>
      <c r="W717" s="1"/>
      <c r="X717" s="1"/>
    </row>
    <row r="718" ht="13.5" customHeight="1">
      <c r="A718" s="1"/>
      <c r="B718" s="1"/>
      <c r="C718" s="84"/>
      <c r="D718" s="84"/>
      <c r="E718" s="84"/>
      <c r="F718" s="84"/>
      <c r="G718" s="84"/>
      <c r="H718" s="84"/>
      <c r="I718" s="84"/>
      <c r="J718" s="84"/>
      <c r="K718" s="84"/>
      <c r="L718" s="84"/>
      <c r="M718" s="84"/>
      <c r="N718" s="84"/>
      <c r="O718" s="84"/>
      <c r="P718" s="84"/>
      <c r="Q718" s="84"/>
      <c r="R718" s="84"/>
      <c r="S718" s="84"/>
      <c r="T718" s="84"/>
      <c r="U718" s="84"/>
      <c r="V718" s="84"/>
      <c r="W718" s="1"/>
      <c r="X718" s="1"/>
    </row>
    <row r="719" ht="13.5" customHeight="1">
      <c r="A719" s="1"/>
      <c r="B719" s="1"/>
      <c r="C719" s="84"/>
      <c r="D719" s="84"/>
      <c r="E719" s="84"/>
      <c r="F719" s="84"/>
      <c r="G719" s="84"/>
      <c r="H719" s="84"/>
      <c r="I719" s="84"/>
      <c r="J719" s="84"/>
      <c r="K719" s="84"/>
      <c r="L719" s="84"/>
      <c r="M719" s="84"/>
      <c r="N719" s="84"/>
      <c r="O719" s="84"/>
      <c r="P719" s="84"/>
      <c r="Q719" s="84"/>
      <c r="R719" s="84"/>
      <c r="S719" s="84"/>
      <c r="T719" s="84"/>
      <c r="U719" s="84"/>
      <c r="V719" s="84"/>
      <c r="W719" s="1"/>
      <c r="X719" s="1"/>
    </row>
    <row r="720" ht="13.5" customHeight="1">
      <c r="A720" s="1"/>
      <c r="B720" s="1"/>
      <c r="C720" s="84"/>
      <c r="D720" s="84"/>
      <c r="E720" s="84"/>
      <c r="F720" s="84"/>
      <c r="G720" s="84"/>
      <c r="H720" s="84"/>
      <c r="I720" s="84"/>
      <c r="J720" s="84"/>
      <c r="K720" s="84"/>
      <c r="L720" s="84"/>
      <c r="M720" s="84"/>
      <c r="N720" s="84"/>
      <c r="O720" s="84"/>
      <c r="P720" s="84"/>
      <c r="Q720" s="84"/>
      <c r="R720" s="84"/>
      <c r="S720" s="84"/>
      <c r="T720" s="84"/>
      <c r="U720" s="84"/>
      <c r="V720" s="84"/>
      <c r="W720" s="1"/>
      <c r="X720" s="1"/>
    </row>
    <row r="721" ht="13.5" customHeight="1">
      <c r="A721" s="1"/>
      <c r="B721" s="1"/>
      <c r="C721" s="84"/>
      <c r="D721" s="84"/>
      <c r="E721" s="84"/>
      <c r="F721" s="84"/>
      <c r="G721" s="84"/>
      <c r="H721" s="84"/>
      <c r="I721" s="84"/>
      <c r="J721" s="84"/>
      <c r="K721" s="84"/>
      <c r="L721" s="84"/>
      <c r="M721" s="84"/>
      <c r="N721" s="84"/>
      <c r="O721" s="84"/>
      <c r="P721" s="84"/>
      <c r="Q721" s="84"/>
      <c r="R721" s="84"/>
      <c r="S721" s="84"/>
      <c r="T721" s="84"/>
      <c r="U721" s="84"/>
      <c r="V721" s="84"/>
      <c r="W721" s="1"/>
      <c r="X721" s="1"/>
    </row>
    <row r="722" ht="13.5" customHeight="1">
      <c r="A722" s="1"/>
      <c r="B722" s="1"/>
      <c r="C722" s="84"/>
      <c r="D722" s="84"/>
      <c r="E722" s="84"/>
      <c r="F722" s="84"/>
      <c r="G722" s="84"/>
      <c r="H722" s="84"/>
      <c r="I722" s="84"/>
      <c r="J722" s="84"/>
      <c r="K722" s="84"/>
      <c r="L722" s="84"/>
      <c r="M722" s="84"/>
      <c r="N722" s="84"/>
      <c r="O722" s="84"/>
      <c r="P722" s="84"/>
      <c r="Q722" s="84"/>
      <c r="R722" s="84"/>
      <c r="S722" s="84"/>
      <c r="T722" s="84"/>
      <c r="U722" s="84"/>
      <c r="V722" s="84"/>
      <c r="W722" s="1"/>
      <c r="X722" s="1"/>
    </row>
    <row r="723" ht="13.5" customHeight="1">
      <c r="A723" s="1"/>
      <c r="B723" s="1"/>
      <c r="C723" s="84"/>
      <c r="D723" s="84"/>
      <c r="E723" s="84"/>
      <c r="F723" s="84"/>
      <c r="G723" s="84"/>
      <c r="H723" s="84"/>
      <c r="I723" s="84"/>
      <c r="J723" s="84"/>
      <c r="K723" s="84"/>
      <c r="L723" s="84"/>
      <c r="M723" s="84"/>
      <c r="N723" s="84"/>
      <c r="O723" s="84"/>
      <c r="P723" s="84"/>
      <c r="Q723" s="84"/>
      <c r="R723" s="84"/>
      <c r="S723" s="84"/>
      <c r="T723" s="84"/>
      <c r="U723" s="84"/>
      <c r="V723" s="84"/>
      <c r="W723" s="1"/>
      <c r="X723" s="1"/>
    </row>
    <row r="724" ht="13.5" customHeight="1">
      <c r="A724" s="1"/>
      <c r="B724" s="1"/>
      <c r="C724" s="84"/>
      <c r="D724" s="84"/>
      <c r="E724" s="84"/>
      <c r="F724" s="84"/>
      <c r="G724" s="84"/>
      <c r="H724" s="84"/>
      <c r="I724" s="84"/>
      <c r="J724" s="84"/>
      <c r="K724" s="84"/>
      <c r="L724" s="84"/>
      <c r="M724" s="84"/>
      <c r="N724" s="84"/>
      <c r="O724" s="84"/>
      <c r="P724" s="84"/>
      <c r="Q724" s="84"/>
      <c r="R724" s="84"/>
      <c r="S724" s="84"/>
      <c r="T724" s="84"/>
      <c r="U724" s="84"/>
      <c r="V724" s="84"/>
      <c r="W724" s="1"/>
      <c r="X724" s="1"/>
    </row>
    <row r="725" ht="13.5" customHeight="1">
      <c r="A725" s="1"/>
      <c r="B725" s="1"/>
      <c r="C725" s="84"/>
      <c r="D725" s="84"/>
      <c r="E725" s="84"/>
      <c r="F725" s="84"/>
      <c r="G725" s="84"/>
      <c r="H725" s="84"/>
      <c r="I725" s="84"/>
      <c r="J725" s="84"/>
      <c r="K725" s="84"/>
      <c r="L725" s="84"/>
      <c r="M725" s="84"/>
      <c r="N725" s="84"/>
      <c r="O725" s="84"/>
      <c r="P725" s="84"/>
      <c r="Q725" s="84"/>
      <c r="R725" s="84"/>
      <c r="S725" s="84"/>
      <c r="T725" s="84"/>
      <c r="U725" s="84"/>
      <c r="V725" s="84"/>
      <c r="W725" s="1"/>
      <c r="X725" s="1"/>
    </row>
    <row r="726" ht="13.5" customHeight="1">
      <c r="A726" s="1"/>
      <c r="B726" s="1"/>
      <c r="C726" s="84"/>
      <c r="D726" s="84"/>
      <c r="E726" s="84"/>
      <c r="F726" s="84"/>
      <c r="G726" s="84"/>
      <c r="H726" s="84"/>
      <c r="I726" s="84"/>
      <c r="J726" s="84"/>
      <c r="K726" s="84"/>
      <c r="L726" s="84"/>
      <c r="M726" s="84"/>
      <c r="N726" s="84"/>
      <c r="O726" s="84"/>
      <c r="P726" s="84"/>
      <c r="Q726" s="84"/>
      <c r="R726" s="84"/>
      <c r="S726" s="84"/>
      <c r="T726" s="84"/>
      <c r="U726" s="84"/>
      <c r="V726" s="84"/>
      <c r="W726" s="1"/>
      <c r="X726" s="1"/>
    </row>
    <row r="727" ht="13.5" customHeight="1">
      <c r="A727" s="1"/>
      <c r="B727" s="1"/>
      <c r="C727" s="84"/>
      <c r="D727" s="84"/>
      <c r="E727" s="84"/>
      <c r="F727" s="84"/>
      <c r="G727" s="84"/>
      <c r="H727" s="84"/>
      <c r="I727" s="84"/>
      <c r="J727" s="84"/>
      <c r="K727" s="84"/>
      <c r="L727" s="84"/>
      <c r="M727" s="84"/>
      <c r="N727" s="84"/>
      <c r="O727" s="84"/>
      <c r="P727" s="84"/>
      <c r="Q727" s="84"/>
      <c r="R727" s="84"/>
      <c r="S727" s="84"/>
      <c r="T727" s="84"/>
      <c r="U727" s="84"/>
      <c r="V727" s="84"/>
      <c r="W727" s="1"/>
      <c r="X727" s="1"/>
    </row>
    <row r="728" ht="13.5" customHeight="1">
      <c r="A728" s="1"/>
      <c r="B728" s="1"/>
      <c r="C728" s="84"/>
      <c r="D728" s="84"/>
      <c r="E728" s="84"/>
      <c r="F728" s="84"/>
      <c r="G728" s="84"/>
      <c r="H728" s="84"/>
      <c r="I728" s="84"/>
      <c r="J728" s="84"/>
      <c r="K728" s="84"/>
      <c r="L728" s="84"/>
      <c r="M728" s="84"/>
      <c r="N728" s="84"/>
      <c r="O728" s="84"/>
      <c r="P728" s="84"/>
      <c r="Q728" s="84"/>
      <c r="R728" s="84"/>
      <c r="S728" s="84"/>
      <c r="T728" s="84"/>
      <c r="U728" s="84"/>
      <c r="V728" s="84"/>
      <c r="W728" s="1"/>
      <c r="X728" s="1"/>
    </row>
    <row r="729" ht="13.5" customHeight="1">
      <c r="A729" s="1"/>
      <c r="B729" s="1"/>
      <c r="C729" s="84"/>
      <c r="D729" s="84"/>
      <c r="E729" s="84"/>
      <c r="F729" s="84"/>
      <c r="G729" s="84"/>
      <c r="H729" s="84"/>
      <c r="I729" s="84"/>
      <c r="J729" s="84"/>
      <c r="K729" s="84"/>
      <c r="L729" s="84"/>
      <c r="M729" s="84"/>
      <c r="N729" s="84"/>
      <c r="O729" s="84"/>
      <c r="P729" s="84"/>
      <c r="Q729" s="84"/>
      <c r="R729" s="84"/>
      <c r="S729" s="84"/>
      <c r="T729" s="84"/>
      <c r="U729" s="84"/>
      <c r="V729" s="84"/>
      <c r="W729" s="1"/>
      <c r="X729" s="1"/>
    </row>
    <row r="730" ht="13.5" customHeight="1">
      <c r="A730" s="1"/>
      <c r="B730" s="1"/>
      <c r="C730" s="84"/>
      <c r="D730" s="84"/>
      <c r="E730" s="84"/>
      <c r="F730" s="84"/>
      <c r="G730" s="84"/>
      <c r="H730" s="84"/>
      <c r="I730" s="84"/>
      <c r="J730" s="84"/>
      <c r="K730" s="84"/>
      <c r="L730" s="84"/>
      <c r="M730" s="84"/>
      <c r="N730" s="84"/>
      <c r="O730" s="84"/>
      <c r="P730" s="84"/>
      <c r="Q730" s="84"/>
      <c r="R730" s="84"/>
      <c r="S730" s="84"/>
      <c r="T730" s="84"/>
      <c r="U730" s="84"/>
      <c r="V730" s="84"/>
      <c r="W730" s="1"/>
      <c r="X730" s="1"/>
    </row>
    <row r="731" ht="13.5" customHeight="1">
      <c r="A731" s="1"/>
      <c r="B731" s="1"/>
      <c r="C731" s="84"/>
      <c r="D731" s="84"/>
      <c r="E731" s="84"/>
      <c r="F731" s="84"/>
      <c r="G731" s="84"/>
      <c r="H731" s="84"/>
      <c r="I731" s="84"/>
      <c r="J731" s="84"/>
      <c r="K731" s="84"/>
      <c r="L731" s="84"/>
      <c r="M731" s="84"/>
      <c r="N731" s="84"/>
      <c r="O731" s="84"/>
      <c r="P731" s="84"/>
      <c r="Q731" s="84"/>
      <c r="R731" s="84"/>
      <c r="S731" s="84"/>
      <c r="T731" s="84"/>
      <c r="U731" s="84"/>
      <c r="V731" s="84"/>
      <c r="W731" s="1"/>
      <c r="X731" s="1"/>
    </row>
    <row r="732" ht="13.5" customHeight="1">
      <c r="A732" s="1"/>
      <c r="B732" s="1"/>
      <c r="C732" s="84"/>
      <c r="D732" s="84"/>
      <c r="E732" s="84"/>
      <c r="F732" s="84"/>
      <c r="G732" s="84"/>
      <c r="H732" s="84"/>
      <c r="I732" s="84"/>
      <c r="J732" s="84"/>
      <c r="K732" s="84"/>
      <c r="L732" s="84"/>
      <c r="M732" s="84"/>
      <c r="N732" s="84"/>
      <c r="O732" s="84"/>
      <c r="P732" s="84"/>
      <c r="Q732" s="84"/>
      <c r="R732" s="84"/>
      <c r="S732" s="84"/>
      <c r="T732" s="84"/>
      <c r="U732" s="84"/>
      <c r="V732" s="84"/>
      <c r="W732" s="1"/>
      <c r="X732" s="1"/>
    </row>
    <row r="733" ht="13.5" customHeight="1">
      <c r="A733" s="1"/>
      <c r="B733" s="1"/>
      <c r="C733" s="84"/>
      <c r="D733" s="84"/>
      <c r="E733" s="84"/>
      <c r="F733" s="84"/>
      <c r="G733" s="84"/>
      <c r="H733" s="84"/>
      <c r="I733" s="84"/>
      <c r="J733" s="84"/>
      <c r="K733" s="84"/>
      <c r="L733" s="84"/>
      <c r="M733" s="84"/>
      <c r="N733" s="84"/>
      <c r="O733" s="84"/>
      <c r="P733" s="84"/>
      <c r="Q733" s="84"/>
      <c r="R733" s="84"/>
      <c r="S733" s="84"/>
      <c r="T733" s="84"/>
      <c r="U733" s="84"/>
      <c r="V733" s="84"/>
      <c r="W733" s="1"/>
      <c r="X733" s="1"/>
    </row>
    <row r="734" ht="13.5" customHeight="1">
      <c r="A734" s="1"/>
      <c r="B734" s="1"/>
      <c r="C734" s="84"/>
      <c r="D734" s="84"/>
      <c r="E734" s="84"/>
      <c r="F734" s="84"/>
      <c r="G734" s="84"/>
      <c r="H734" s="84"/>
      <c r="I734" s="84"/>
      <c r="J734" s="84"/>
      <c r="K734" s="84"/>
      <c r="L734" s="84"/>
      <c r="M734" s="84"/>
      <c r="N734" s="84"/>
      <c r="O734" s="84"/>
      <c r="P734" s="84"/>
      <c r="Q734" s="84"/>
      <c r="R734" s="84"/>
      <c r="S734" s="84"/>
      <c r="T734" s="84"/>
      <c r="U734" s="84"/>
      <c r="V734" s="84"/>
      <c r="W734" s="1"/>
      <c r="X734" s="1"/>
    </row>
    <row r="735" ht="13.5" customHeight="1">
      <c r="A735" s="1"/>
      <c r="B735" s="1"/>
      <c r="C735" s="84"/>
      <c r="D735" s="84"/>
      <c r="E735" s="84"/>
      <c r="F735" s="84"/>
      <c r="G735" s="84"/>
      <c r="H735" s="84"/>
      <c r="I735" s="84"/>
      <c r="J735" s="84"/>
      <c r="K735" s="84"/>
      <c r="L735" s="84"/>
      <c r="M735" s="84"/>
      <c r="N735" s="84"/>
      <c r="O735" s="84"/>
      <c r="P735" s="84"/>
      <c r="Q735" s="84"/>
      <c r="R735" s="84"/>
      <c r="S735" s="84"/>
      <c r="T735" s="84"/>
      <c r="U735" s="84"/>
      <c r="V735" s="84"/>
      <c r="W735" s="1"/>
      <c r="X735" s="1"/>
    </row>
    <row r="736" ht="13.5" customHeight="1">
      <c r="A736" s="1"/>
      <c r="B736" s="1"/>
      <c r="C736" s="84"/>
      <c r="D736" s="84"/>
      <c r="E736" s="84"/>
      <c r="F736" s="84"/>
      <c r="G736" s="84"/>
      <c r="H736" s="84"/>
      <c r="I736" s="84"/>
      <c r="J736" s="84"/>
      <c r="K736" s="84"/>
      <c r="L736" s="84"/>
      <c r="M736" s="84"/>
      <c r="N736" s="84"/>
      <c r="O736" s="84"/>
      <c r="P736" s="84"/>
      <c r="Q736" s="84"/>
      <c r="R736" s="84"/>
      <c r="S736" s="84"/>
      <c r="T736" s="84"/>
      <c r="U736" s="84"/>
      <c r="V736" s="84"/>
      <c r="W736" s="1"/>
      <c r="X736" s="1"/>
    </row>
    <row r="737" ht="13.5" customHeight="1">
      <c r="A737" s="1"/>
      <c r="B737" s="1"/>
      <c r="C737" s="84"/>
      <c r="D737" s="84"/>
      <c r="E737" s="84"/>
      <c r="F737" s="84"/>
      <c r="G737" s="84"/>
      <c r="H737" s="84"/>
      <c r="I737" s="84"/>
      <c r="J737" s="84"/>
      <c r="K737" s="84"/>
      <c r="L737" s="84"/>
      <c r="M737" s="84"/>
      <c r="N737" s="84"/>
      <c r="O737" s="84"/>
      <c r="P737" s="84"/>
      <c r="Q737" s="84"/>
      <c r="R737" s="84"/>
      <c r="S737" s="84"/>
      <c r="T737" s="84"/>
      <c r="U737" s="84"/>
      <c r="V737" s="84"/>
      <c r="W737" s="1"/>
      <c r="X737" s="1"/>
    </row>
    <row r="738" ht="13.5" customHeight="1">
      <c r="A738" s="1"/>
      <c r="B738" s="1"/>
      <c r="C738" s="84"/>
      <c r="D738" s="84"/>
      <c r="E738" s="84"/>
      <c r="F738" s="84"/>
      <c r="G738" s="84"/>
      <c r="H738" s="84"/>
      <c r="I738" s="84"/>
      <c r="J738" s="84"/>
      <c r="K738" s="84"/>
      <c r="L738" s="84"/>
      <c r="M738" s="84"/>
      <c r="N738" s="84"/>
      <c r="O738" s="84"/>
      <c r="P738" s="84"/>
      <c r="Q738" s="84"/>
      <c r="R738" s="84"/>
      <c r="S738" s="84"/>
      <c r="T738" s="84"/>
      <c r="U738" s="84"/>
      <c r="V738" s="84"/>
      <c r="W738" s="1"/>
      <c r="X738" s="1"/>
    </row>
    <row r="739" ht="13.5" customHeight="1">
      <c r="A739" s="1"/>
      <c r="B739" s="1"/>
      <c r="C739" s="84"/>
      <c r="D739" s="84"/>
      <c r="E739" s="84"/>
      <c r="F739" s="84"/>
      <c r="G739" s="84"/>
      <c r="H739" s="84"/>
      <c r="I739" s="84"/>
      <c r="J739" s="84"/>
      <c r="K739" s="84"/>
      <c r="L739" s="84"/>
      <c r="M739" s="84"/>
      <c r="N739" s="84"/>
      <c r="O739" s="84"/>
      <c r="P739" s="84"/>
      <c r="Q739" s="84"/>
      <c r="R739" s="84"/>
      <c r="S739" s="84"/>
      <c r="T739" s="84"/>
      <c r="U739" s="84"/>
      <c r="V739" s="84"/>
      <c r="W739" s="1"/>
      <c r="X739" s="1"/>
    </row>
    <row r="740" ht="13.5" customHeight="1">
      <c r="A740" s="1"/>
      <c r="B740" s="1"/>
      <c r="C740" s="84"/>
      <c r="D740" s="84"/>
      <c r="E740" s="84"/>
      <c r="F740" s="84"/>
      <c r="G740" s="84"/>
      <c r="H740" s="84"/>
      <c r="I740" s="84"/>
      <c r="J740" s="84"/>
      <c r="K740" s="84"/>
      <c r="L740" s="84"/>
      <c r="M740" s="84"/>
      <c r="N740" s="84"/>
      <c r="O740" s="84"/>
      <c r="P740" s="84"/>
      <c r="Q740" s="84"/>
      <c r="R740" s="84"/>
      <c r="S740" s="84"/>
      <c r="T740" s="84"/>
      <c r="U740" s="84"/>
      <c r="V740" s="84"/>
      <c r="W740" s="1"/>
      <c r="X740" s="1"/>
    </row>
    <row r="741" ht="13.5" customHeight="1">
      <c r="A741" s="1"/>
      <c r="B741" s="1"/>
      <c r="C741" s="84"/>
      <c r="D741" s="84"/>
      <c r="E741" s="84"/>
      <c r="F741" s="84"/>
      <c r="G741" s="84"/>
      <c r="H741" s="84"/>
      <c r="I741" s="84"/>
      <c r="J741" s="84"/>
      <c r="K741" s="84"/>
      <c r="L741" s="84"/>
      <c r="M741" s="84"/>
      <c r="N741" s="84"/>
      <c r="O741" s="84"/>
      <c r="P741" s="84"/>
      <c r="Q741" s="84"/>
      <c r="R741" s="84"/>
      <c r="S741" s="84"/>
      <c r="T741" s="84"/>
      <c r="U741" s="84"/>
      <c r="V741" s="84"/>
      <c r="W741" s="1"/>
      <c r="X741" s="1"/>
    </row>
    <row r="742" ht="13.5" customHeight="1">
      <c r="A742" s="1"/>
      <c r="B742" s="1"/>
      <c r="C742" s="84"/>
      <c r="D742" s="84"/>
      <c r="E742" s="84"/>
      <c r="F742" s="84"/>
      <c r="G742" s="84"/>
      <c r="H742" s="84"/>
      <c r="I742" s="84"/>
      <c r="J742" s="84"/>
      <c r="K742" s="84"/>
      <c r="L742" s="84"/>
      <c r="M742" s="84"/>
      <c r="N742" s="84"/>
      <c r="O742" s="84"/>
      <c r="P742" s="84"/>
      <c r="Q742" s="84"/>
      <c r="R742" s="84"/>
      <c r="S742" s="84"/>
      <c r="T742" s="84"/>
      <c r="U742" s="84"/>
      <c r="V742" s="84"/>
      <c r="W742" s="1"/>
      <c r="X742" s="1"/>
    </row>
    <row r="743" ht="13.5" customHeight="1">
      <c r="A743" s="1"/>
      <c r="B743" s="1"/>
      <c r="C743" s="84"/>
      <c r="D743" s="84"/>
      <c r="E743" s="84"/>
      <c r="F743" s="84"/>
      <c r="G743" s="84"/>
      <c r="H743" s="84"/>
      <c r="I743" s="84"/>
      <c r="J743" s="84"/>
      <c r="K743" s="84"/>
      <c r="L743" s="84"/>
      <c r="M743" s="84"/>
      <c r="N743" s="84"/>
      <c r="O743" s="84"/>
      <c r="P743" s="84"/>
      <c r="Q743" s="84"/>
      <c r="R743" s="84"/>
      <c r="S743" s="84"/>
      <c r="T743" s="84"/>
      <c r="U743" s="84"/>
      <c r="V743" s="84"/>
      <c r="W743" s="1"/>
      <c r="X743" s="1"/>
    </row>
    <row r="744" ht="13.5" customHeight="1">
      <c r="A744" s="1"/>
      <c r="B744" s="1"/>
      <c r="C744" s="84"/>
      <c r="D744" s="84"/>
      <c r="E744" s="84"/>
      <c r="F744" s="84"/>
      <c r="G744" s="84"/>
      <c r="H744" s="84"/>
      <c r="I744" s="84"/>
      <c r="J744" s="84"/>
      <c r="K744" s="84"/>
      <c r="L744" s="84"/>
      <c r="M744" s="84"/>
      <c r="N744" s="84"/>
      <c r="O744" s="84"/>
      <c r="P744" s="84"/>
      <c r="Q744" s="84"/>
      <c r="R744" s="84"/>
      <c r="S744" s="84"/>
      <c r="T744" s="84"/>
      <c r="U744" s="84"/>
      <c r="V744" s="84"/>
      <c r="W744" s="1"/>
      <c r="X744" s="1"/>
    </row>
    <row r="745" ht="13.5" customHeight="1">
      <c r="A745" s="1"/>
      <c r="B745" s="1"/>
      <c r="C745" s="84"/>
      <c r="D745" s="84"/>
      <c r="E745" s="84"/>
      <c r="F745" s="84"/>
      <c r="G745" s="84"/>
      <c r="H745" s="84"/>
      <c r="I745" s="84"/>
      <c r="J745" s="84"/>
      <c r="K745" s="84"/>
      <c r="L745" s="84"/>
      <c r="M745" s="84"/>
      <c r="N745" s="84"/>
      <c r="O745" s="84"/>
      <c r="P745" s="84"/>
      <c r="Q745" s="84"/>
      <c r="R745" s="84"/>
      <c r="S745" s="84"/>
      <c r="T745" s="84"/>
      <c r="U745" s="84"/>
      <c r="V745" s="84"/>
      <c r="W745" s="1"/>
      <c r="X745" s="1"/>
    </row>
    <row r="746" ht="13.5" customHeight="1">
      <c r="A746" s="1"/>
      <c r="B746" s="1"/>
      <c r="C746" s="84"/>
      <c r="D746" s="84"/>
      <c r="E746" s="84"/>
      <c r="F746" s="84"/>
      <c r="G746" s="84"/>
      <c r="H746" s="84"/>
      <c r="I746" s="84"/>
      <c r="J746" s="84"/>
      <c r="K746" s="84"/>
      <c r="L746" s="84"/>
      <c r="M746" s="84"/>
      <c r="N746" s="84"/>
      <c r="O746" s="84"/>
      <c r="P746" s="84"/>
      <c r="Q746" s="84"/>
      <c r="R746" s="84"/>
      <c r="S746" s="84"/>
      <c r="T746" s="84"/>
      <c r="U746" s="84"/>
      <c r="V746" s="84"/>
      <c r="W746" s="1"/>
      <c r="X746" s="1"/>
    </row>
    <row r="747" ht="13.5" customHeight="1">
      <c r="A747" s="1"/>
      <c r="B747" s="1"/>
      <c r="C747" s="84"/>
      <c r="D747" s="84"/>
      <c r="E747" s="84"/>
      <c r="F747" s="84"/>
      <c r="G747" s="84"/>
      <c r="H747" s="84"/>
      <c r="I747" s="84"/>
      <c r="J747" s="84"/>
      <c r="K747" s="84"/>
      <c r="L747" s="84"/>
      <c r="M747" s="84"/>
      <c r="N747" s="84"/>
      <c r="O747" s="84"/>
      <c r="P747" s="84"/>
      <c r="Q747" s="84"/>
      <c r="R747" s="84"/>
      <c r="S747" s="84"/>
      <c r="T747" s="84"/>
      <c r="U747" s="84"/>
      <c r="V747" s="84"/>
      <c r="W747" s="1"/>
      <c r="X747" s="1"/>
    </row>
    <row r="748" ht="13.5" customHeight="1">
      <c r="A748" s="1"/>
      <c r="B748" s="1"/>
      <c r="C748" s="84"/>
      <c r="D748" s="84"/>
      <c r="E748" s="84"/>
      <c r="F748" s="84"/>
      <c r="G748" s="84"/>
      <c r="H748" s="84"/>
      <c r="I748" s="84"/>
      <c r="J748" s="84"/>
      <c r="K748" s="84"/>
      <c r="L748" s="84"/>
      <c r="M748" s="84"/>
      <c r="N748" s="84"/>
      <c r="O748" s="84"/>
      <c r="P748" s="84"/>
      <c r="Q748" s="84"/>
      <c r="R748" s="84"/>
      <c r="S748" s="84"/>
      <c r="T748" s="84"/>
      <c r="U748" s="84"/>
      <c r="V748" s="84"/>
      <c r="W748" s="1"/>
      <c r="X748" s="1"/>
    </row>
    <row r="749" ht="13.5" customHeight="1">
      <c r="A749" s="1"/>
      <c r="B749" s="1"/>
      <c r="C749" s="84"/>
      <c r="D749" s="84"/>
      <c r="E749" s="84"/>
      <c r="F749" s="84"/>
      <c r="G749" s="84"/>
      <c r="H749" s="84"/>
      <c r="I749" s="84"/>
      <c r="J749" s="84"/>
      <c r="K749" s="84"/>
      <c r="L749" s="84"/>
      <c r="M749" s="84"/>
      <c r="N749" s="84"/>
      <c r="O749" s="84"/>
      <c r="P749" s="84"/>
      <c r="Q749" s="84"/>
      <c r="R749" s="84"/>
      <c r="S749" s="84"/>
      <c r="T749" s="84"/>
      <c r="U749" s="84"/>
      <c r="V749" s="84"/>
      <c r="W749" s="1"/>
      <c r="X749" s="1"/>
    </row>
    <row r="750" ht="13.5" customHeight="1">
      <c r="A750" s="1"/>
      <c r="B750" s="1"/>
      <c r="C750" s="84"/>
      <c r="D750" s="84"/>
      <c r="E750" s="84"/>
      <c r="F750" s="84"/>
      <c r="G750" s="84"/>
      <c r="H750" s="84"/>
      <c r="I750" s="84"/>
      <c r="J750" s="84"/>
      <c r="K750" s="84"/>
      <c r="L750" s="84"/>
      <c r="M750" s="84"/>
      <c r="N750" s="84"/>
      <c r="O750" s="84"/>
      <c r="P750" s="84"/>
      <c r="Q750" s="84"/>
      <c r="R750" s="84"/>
      <c r="S750" s="84"/>
      <c r="T750" s="84"/>
      <c r="U750" s="84"/>
      <c r="V750" s="84"/>
      <c r="W750" s="1"/>
      <c r="X750" s="1"/>
    </row>
    <row r="751" ht="13.5" customHeight="1">
      <c r="A751" s="1"/>
      <c r="B751" s="1"/>
      <c r="C751" s="84"/>
      <c r="D751" s="84"/>
      <c r="E751" s="84"/>
      <c r="F751" s="84"/>
      <c r="G751" s="84"/>
      <c r="H751" s="84"/>
      <c r="I751" s="84"/>
      <c r="J751" s="84"/>
      <c r="K751" s="84"/>
      <c r="L751" s="84"/>
      <c r="M751" s="84"/>
      <c r="N751" s="84"/>
      <c r="O751" s="84"/>
      <c r="P751" s="84"/>
      <c r="Q751" s="84"/>
      <c r="R751" s="84"/>
      <c r="S751" s="84"/>
      <c r="T751" s="84"/>
      <c r="U751" s="84"/>
      <c r="V751" s="84"/>
      <c r="W751" s="1"/>
      <c r="X751" s="1"/>
    </row>
    <row r="752" ht="13.5" customHeight="1">
      <c r="A752" s="1"/>
      <c r="B752" s="1"/>
      <c r="C752" s="84"/>
      <c r="D752" s="84"/>
      <c r="E752" s="84"/>
      <c r="F752" s="84"/>
      <c r="G752" s="84"/>
      <c r="H752" s="84"/>
      <c r="I752" s="84"/>
      <c r="J752" s="84"/>
      <c r="K752" s="84"/>
      <c r="L752" s="84"/>
      <c r="M752" s="84"/>
      <c r="N752" s="84"/>
      <c r="O752" s="84"/>
      <c r="P752" s="84"/>
      <c r="Q752" s="84"/>
      <c r="R752" s="84"/>
      <c r="S752" s="84"/>
      <c r="T752" s="84"/>
      <c r="U752" s="84"/>
      <c r="V752" s="84"/>
      <c r="W752" s="1"/>
      <c r="X752" s="1"/>
    </row>
    <row r="753" ht="13.5" customHeight="1">
      <c r="A753" s="1"/>
      <c r="B753" s="1"/>
      <c r="C753" s="84"/>
      <c r="D753" s="84"/>
      <c r="E753" s="84"/>
      <c r="F753" s="84"/>
      <c r="G753" s="84"/>
      <c r="H753" s="84"/>
      <c r="I753" s="84"/>
      <c r="J753" s="84"/>
      <c r="K753" s="84"/>
      <c r="L753" s="84"/>
      <c r="M753" s="84"/>
      <c r="N753" s="84"/>
      <c r="O753" s="84"/>
      <c r="P753" s="84"/>
      <c r="Q753" s="84"/>
      <c r="R753" s="84"/>
      <c r="S753" s="84"/>
      <c r="T753" s="84"/>
      <c r="U753" s="84"/>
      <c r="V753" s="84"/>
      <c r="W753" s="1"/>
      <c r="X753" s="1"/>
    </row>
    <row r="754" ht="13.5" customHeight="1">
      <c r="A754" s="1"/>
      <c r="B754" s="1"/>
      <c r="C754" s="84"/>
      <c r="D754" s="84"/>
      <c r="E754" s="84"/>
      <c r="F754" s="84"/>
      <c r="G754" s="84"/>
      <c r="H754" s="84"/>
      <c r="I754" s="84"/>
      <c r="J754" s="84"/>
      <c r="K754" s="84"/>
      <c r="L754" s="84"/>
      <c r="M754" s="84"/>
      <c r="N754" s="84"/>
      <c r="O754" s="84"/>
      <c r="P754" s="84"/>
      <c r="Q754" s="84"/>
      <c r="R754" s="84"/>
      <c r="S754" s="84"/>
      <c r="T754" s="84"/>
      <c r="U754" s="84"/>
      <c r="V754" s="84"/>
      <c r="W754" s="1"/>
      <c r="X754" s="1"/>
    </row>
    <row r="755" ht="13.5" customHeight="1">
      <c r="A755" s="1"/>
      <c r="B755" s="1"/>
      <c r="C755" s="84"/>
      <c r="D755" s="84"/>
      <c r="E755" s="84"/>
      <c r="F755" s="84"/>
      <c r="G755" s="84"/>
      <c r="H755" s="84"/>
      <c r="I755" s="84"/>
      <c r="J755" s="84"/>
      <c r="K755" s="84"/>
      <c r="L755" s="84"/>
      <c r="M755" s="84"/>
      <c r="N755" s="84"/>
      <c r="O755" s="84"/>
      <c r="P755" s="84"/>
      <c r="Q755" s="84"/>
      <c r="R755" s="84"/>
      <c r="S755" s="84"/>
      <c r="T755" s="84"/>
      <c r="U755" s="84"/>
      <c r="V755" s="84"/>
      <c r="W755" s="1"/>
      <c r="X755" s="1"/>
    </row>
    <row r="756" ht="13.5" customHeight="1">
      <c r="A756" s="1"/>
      <c r="B756" s="1"/>
      <c r="C756" s="84"/>
      <c r="D756" s="84"/>
      <c r="E756" s="84"/>
      <c r="F756" s="84"/>
      <c r="G756" s="84"/>
      <c r="H756" s="84"/>
      <c r="I756" s="84"/>
      <c r="J756" s="84"/>
      <c r="K756" s="84"/>
      <c r="L756" s="84"/>
      <c r="M756" s="84"/>
      <c r="N756" s="84"/>
      <c r="O756" s="84"/>
      <c r="P756" s="84"/>
      <c r="Q756" s="84"/>
      <c r="R756" s="84"/>
      <c r="S756" s="84"/>
      <c r="T756" s="84"/>
      <c r="U756" s="84"/>
      <c r="V756" s="84"/>
      <c r="W756" s="1"/>
      <c r="X756" s="1"/>
    </row>
    <row r="757" ht="13.5" customHeight="1">
      <c r="A757" s="1"/>
      <c r="B757" s="1"/>
      <c r="C757" s="84"/>
      <c r="D757" s="84"/>
      <c r="E757" s="84"/>
      <c r="F757" s="84"/>
      <c r="G757" s="84"/>
      <c r="H757" s="84"/>
      <c r="I757" s="84"/>
      <c r="J757" s="84"/>
      <c r="K757" s="84"/>
      <c r="L757" s="84"/>
      <c r="M757" s="84"/>
      <c r="N757" s="84"/>
      <c r="O757" s="84"/>
      <c r="P757" s="84"/>
      <c r="Q757" s="84"/>
      <c r="R757" s="84"/>
      <c r="S757" s="84"/>
      <c r="T757" s="84"/>
      <c r="U757" s="84"/>
      <c r="V757" s="84"/>
      <c r="W757" s="1"/>
      <c r="X757" s="1"/>
    </row>
    <row r="758" ht="13.5" customHeight="1">
      <c r="A758" s="1"/>
      <c r="B758" s="1"/>
      <c r="C758" s="84"/>
      <c r="D758" s="84"/>
      <c r="E758" s="84"/>
      <c r="F758" s="84"/>
      <c r="G758" s="84"/>
      <c r="H758" s="84"/>
      <c r="I758" s="84"/>
      <c r="J758" s="84"/>
      <c r="K758" s="84"/>
      <c r="L758" s="84"/>
      <c r="M758" s="84"/>
      <c r="N758" s="84"/>
      <c r="O758" s="84"/>
      <c r="P758" s="84"/>
      <c r="Q758" s="84"/>
      <c r="R758" s="84"/>
      <c r="S758" s="84"/>
      <c r="T758" s="84"/>
      <c r="U758" s="84"/>
      <c r="V758" s="84"/>
      <c r="W758" s="1"/>
      <c r="X758" s="1"/>
    </row>
    <row r="759" ht="13.5" customHeight="1">
      <c r="A759" s="1"/>
      <c r="B759" s="1"/>
      <c r="C759" s="84"/>
      <c r="D759" s="84"/>
      <c r="E759" s="84"/>
      <c r="F759" s="84"/>
      <c r="G759" s="84"/>
      <c r="H759" s="84"/>
      <c r="I759" s="84"/>
      <c r="J759" s="84"/>
      <c r="K759" s="84"/>
      <c r="L759" s="84"/>
      <c r="M759" s="84"/>
      <c r="N759" s="84"/>
      <c r="O759" s="84"/>
      <c r="P759" s="84"/>
      <c r="Q759" s="84"/>
      <c r="R759" s="84"/>
      <c r="S759" s="84"/>
      <c r="T759" s="84"/>
      <c r="U759" s="84"/>
      <c r="V759" s="84"/>
      <c r="W759" s="1"/>
      <c r="X759" s="1"/>
    </row>
    <row r="760" ht="13.5" customHeight="1">
      <c r="A760" s="1"/>
      <c r="B760" s="1"/>
      <c r="C760" s="84"/>
      <c r="D760" s="84"/>
      <c r="E760" s="84"/>
      <c r="F760" s="84"/>
      <c r="G760" s="84"/>
      <c r="H760" s="84"/>
      <c r="I760" s="84"/>
      <c r="J760" s="84"/>
      <c r="K760" s="84"/>
      <c r="L760" s="84"/>
      <c r="M760" s="84"/>
      <c r="N760" s="84"/>
      <c r="O760" s="84"/>
      <c r="P760" s="84"/>
      <c r="Q760" s="84"/>
      <c r="R760" s="84"/>
      <c r="S760" s="84"/>
      <c r="T760" s="84"/>
      <c r="U760" s="84"/>
      <c r="V760" s="84"/>
      <c r="W760" s="1"/>
      <c r="X760" s="1"/>
    </row>
    <row r="761" ht="13.5" customHeight="1">
      <c r="A761" s="1"/>
      <c r="B761" s="1"/>
      <c r="C761" s="84"/>
      <c r="D761" s="84"/>
      <c r="E761" s="84"/>
      <c r="F761" s="84"/>
      <c r="G761" s="84"/>
      <c r="H761" s="84"/>
      <c r="I761" s="84"/>
      <c r="J761" s="84"/>
      <c r="K761" s="84"/>
      <c r="L761" s="84"/>
      <c r="M761" s="84"/>
      <c r="N761" s="84"/>
      <c r="O761" s="84"/>
      <c r="P761" s="84"/>
      <c r="Q761" s="84"/>
      <c r="R761" s="84"/>
      <c r="S761" s="84"/>
      <c r="T761" s="84"/>
      <c r="U761" s="84"/>
      <c r="V761" s="84"/>
      <c r="W761" s="1"/>
      <c r="X761" s="1"/>
    </row>
    <row r="762" ht="13.5" customHeight="1">
      <c r="A762" s="1"/>
      <c r="B762" s="1"/>
      <c r="C762" s="84"/>
      <c r="D762" s="84"/>
      <c r="E762" s="84"/>
      <c r="F762" s="84"/>
      <c r="G762" s="84"/>
      <c r="H762" s="84"/>
      <c r="I762" s="84"/>
      <c r="J762" s="84"/>
      <c r="K762" s="84"/>
      <c r="L762" s="84"/>
      <c r="M762" s="84"/>
      <c r="N762" s="84"/>
      <c r="O762" s="84"/>
      <c r="P762" s="84"/>
      <c r="Q762" s="84"/>
      <c r="R762" s="84"/>
      <c r="S762" s="84"/>
      <c r="T762" s="84"/>
      <c r="U762" s="84"/>
      <c r="V762" s="84"/>
      <c r="W762" s="1"/>
      <c r="X762" s="1"/>
    </row>
    <row r="763" ht="13.5" customHeight="1">
      <c r="A763" s="1"/>
      <c r="B763" s="1"/>
      <c r="C763" s="84"/>
      <c r="D763" s="84"/>
      <c r="E763" s="84"/>
      <c r="F763" s="84"/>
      <c r="G763" s="84"/>
      <c r="H763" s="84"/>
      <c r="I763" s="84"/>
      <c r="J763" s="84"/>
      <c r="K763" s="84"/>
      <c r="L763" s="84"/>
      <c r="M763" s="84"/>
      <c r="N763" s="84"/>
      <c r="O763" s="84"/>
      <c r="P763" s="84"/>
      <c r="Q763" s="84"/>
      <c r="R763" s="84"/>
      <c r="S763" s="84"/>
      <c r="T763" s="84"/>
      <c r="U763" s="84"/>
      <c r="V763" s="84"/>
      <c r="W763" s="1"/>
      <c r="X763" s="1"/>
    </row>
    <row r="764" ht="13.5" customHeight="1">
      <c r="A764" s="1"/>
      <c r="B764" s="1"/>
      <c r="C764" s="84"/>
      <c r="D764" s="84"/>
      <c r="E764" s="84"/>
      <c r="F764" s="84"/>
      <c r="G764" s="84"/>
      <c r="H764" s="84"/>
      <c r="I764" s="84"/>
      <c r="J764" s="84"/>
      <c r="K764" s="84"/>
      <c r="L764" s="84"/>
      <c r="M764" s="84"/>
      <c r="N764" s="84"/>
      <c r="O764" s="84"/>
      <c r="P764" s="84"/>
      <c r="Q764" s="84"/>
      <c r="R764" s="84"/>
      <c r="S764" s="84"/>
      <c r="T764" s="84"/>
      <c r="U764" s="84"/>
      <c r="V764" s="84"/>
      <c r="W764" s="1"/>
      <c r="X764" s="1"/>
    </row>
    <row r="765" ht="13.5" customHeight="1">
      <c r="A765" s="1"/>
      <c r="B765" s="1"/>
      <c r="C765" s="84"/>
      <c r="D765" s="84"/>
      <c r="E765" s="84"/>
      <c r="F765" s="84"/>
      <c r="G765" s="84"/>
      <c r="H765" s="84"/>
      <c r="I765" s="84"/>
      <c r="J765" s="84"/>
      <c r="K765" s="84"/>
      <c r="L765" s="84"/>
      <c r="M765" s="84"/>
      <c r="N765" s="84"/>
      <c r="O765" s="84"/>
      <c r="P765" s="84"/>
      <c r="Q765" s="84"/>
      <c r="R765" s="84"/>
      <c r="S765" s="84"/>
      <c r="T765" s="84"/>
      <c r="U765" s="84"/>
      <c r="V765" s="84"/>
      <c r="W765" s="1"/>
      <c r="X765" s="1"/>
    </row>
    <row r="766" ht="13.5" customHeight="1">
      <c r="A766" s="1"/>
      <c r="B766" s="1"/>
      <c r="C766" s="84"/>
      <c r="D766" s="84"/>
      <c r="E766" s="84"/>
      <c r="F766" s="84"/>
      <c r="G766" s="84"/>
      <c r="H766" s="84"/>
      <c r="I766" s="84"/>
      <c r="J766" s="84"/>
      <c r="K766" s="84"/>
      <c r="L766" s="84"/>
      <c r="M766" s="84"/>
      <c r="N766" s="84"/>
      <c r="O766" s="84"/>
      <c r="P766" s="84"/>
      <c r="Q766" s="84"/>
      <c r="R766" s="84"/>
      <c r="S766" s="84"/>
      <c r="T766" s="84"/>
      <c r="U766" s="84"/>
      <c r="V766" s="84"/>
      <c r="W766" s="1"/>
      <c r="X766" s="1"/>
    </row>
    <row r="767" ht="13.5" customHeight="1">
      <c r="A767" s="1"/>
      <c r="B767" s="1"/>
      <c r="C767" s="84"/>
      <c r="D767" s="84"/>
      <c r="E767" s="84"/>
      <c r="F767" s="84"/>
      <c r="G767" s="84"/>
      <c r="H767" s="84"/>
      <c r="I767" s="84"/>
      <c r="J767" s="84"/>
      <c r="K767" s="84"/>
      <c r="L767" s="84"/>
      <c r="M767" s="84"/>
      <c r="N767" s="84"/>
      <c r="O767" s="84"/>
      <c r="P767" s="84"/>
      <c r="Q767" s="84"/>
      <c r="R767" s="84"/>
      <c r="S767" s="84"/>
      <c r="T767" s="84"/>
      <c r="U767" s="84"/>
      <c r="V767" s="84"/>
      <c r="W767" s="1"/>
      <c r="X767" s="1"/>
    </row>
    <row r="768" ht="13.5" customHeight="1">
      <c r="A768" s="1"/>
      <c r="B768" s="1"/>
      <c r="C768" s="84"/>
      <c r="D768" s="84"/>
      <c r="E768" s="84"/>
      <c r="F768" s="84"/>
      <c r="G768" s="84"/>
      <c r="H768" s="84"/>
      <c r="I768" s="84"/>
      <c r="J768" s="84"/>
      <c r="K768" s="84"/>
      <c r="L768" s="84"/>
      <c r="M768" s="84"/>
      <c r="N768" s="84"/>
      <c r="O768" s="84"/>
      <c r="P768" s="84"/>
      <c r="Q768" s="84"/>
      <c r="R768" s="84"/>
      <c r="S768" s="84"/>
      <c r="T768" s="84"/>
      <c r="U768" s="84"/>
      <c r="V768" s="84"/>
      <c r="W768" s="1"/>
      <c r="X768" s="1"/>
    </row>
    <row r="769" ht="13.5" customHeight="1">
      <c r="A769" s="1"/>
      <c r="B769" s="1"/>
      <c r="C769" s="84"/>
      <c r="D769" s="84"/>
      <c r="E769" s="84"/>
      <c r="F769" s="84"/>
      <c r="G769" s="84"/>
      <c r="H769" s="84"/>
      <c r="I769" s="84"/>
      <c r="J769" s="84"/>
      <c r="K769" s="84"/>
      <c r="L769" s="84"/>
      <c r="M769" s="84"/>
      <c r="N769" s="84"/>
      <c r="O769" s="84"/>
      <c r="P769" s="84"/>
      <c r="Q769" s="84"/>
      <c r="R769" s="84"/>
      <c r="S769" s="84"/>
      <c r="T769" s="84"/>
      <c r="U769" s="84"/>
      <c r="V769" s="84"/>
      <c r="W769" s="1"/>
      <c r="X769" s="1"/>
    </row>
    <row r="770" ht="13.5" customHeight="1">
      <c r="A770" s="1"/>
      <c r="B770" s="1"/>
      <c r="C770" s="84"/>
      <c r="D770" s="84"/>
      <c r="E770" s="84"/>
      <c r="F770" s="84"/>
      <c r="G770" s="84"/>
      <c r="H770" s="84"/>
      <c r="I770" s="84"/>
      <c r="J770" s="84"/>
      <c r="K770" s="84"/>
      <c r="L770" s="84"/>
      <c r="M770" s="84"/>
      <c r="N770" s="84"/>
      <c r="O770" s="84"/>
      <c r="P770" s="84"/>
      <c r="Q770" s="84"/>
      <c r="R770" s="84"/>
      <c r="S770" s="84"/>
      <c r="T770" s="84"/>
      <c r="U770" s="84"/>
      <c r="V770" s="84"/>
      <c r="W770" s="1"/>
      <c r="X770" s="1"/>
    </row>
    <row r="771" ht="13.5" customHeight="1">
      <c r="A771" s="1"/>
      <c r="B771" s="1"/>
      <c r="C771" s="84"/>
      <c r="D771" s="84"/>
      <c r="E771" s="84"/>
      <c r="F771" s="84"/>
      <c r="G771" s="84"/>
      <c r="H771" s="84"/>
      <c r="I771" s="84"/>
      <c r="J771" s="84"/>
      <c r="K771" s="84"/>
      <c r="L771" s="84"/>
      <c r="M771" s="84"/>
      <c r="N771" s="84"/>
      <c r="O771" s="84"/>
      <c r="P771" s="84"/>
      <c r="Q771" s="84"/>
      <c r="R771" s="84"/>
      <c r="S771" s="84"/>
      <c r="T771" s="84"/>
      <c r="U771" s="84"/>
      <c r="V771" s="84"/>
      <c r="W771" s="1"/>
      <c r="X771" s="1"/>
    </row>
    <row r="772" ht="13.5" customHeight="1">
      <c r="A772" s="1"/>
      <c r="B772" s="1"/>
      <c r="C772" s="84"/>
      <c r="D772" s="84"/>
      <c r="E772" s="84"/>
      <c r="F772" s="84"/>
      <c r="G772" s="84"/>
      <c r="H772" s="84"/>
      <c r="I772" s="84"/>
      <c r="J772" s="84"/>
      <c r="K772" s="84"/>
      <c r="L772" s="84"/>
      <c r="M772" s="84"/>
      <c r="N772" s="84"/>
      <c r="O772" s="84"/>
      <c r="P772" s="84"/>
      <c r="Q772" s="84"/>
      <c r="R772" s="84"/>
      <c r="S772" s="84"/>
      <c r="T772" s="84"/>
      <c r="U772" s="84"/>
      <c r="V772" s="84"/>
      <c r="W772" s="1"/>
      <c r="X772" s="1"/>
    </row>
    <row r="773" ht="13.5" customHeight="1">
      <c r="A773" s="1"/>
      <c r="B773" s="1"/>
      <c r="C773" s="84"/>
      <c r="D773" s="84"/>
      <c r="E773" s="84"/>
      <c r="F773" s="84"/>
      <c r="G773" s="84"/>
      <c r="H773" s="84"/>
      <c r="I773" s="84"/>
      <c r="J773" s="84"/>
      <c r="K773" s="84"/>
      <c r="L773" s="84"/>
      <c r="M773" s="84"/>
      <c r="N773" s="84"/>
      <c r="O773" s="84"/>
      <c r="P773" s="84"/>
      <c r="Q773" s="84"/>
      <c r="R773" s="84"/>
      <c r="S773" s="84"/>
      <c r="T773" s="84"/>
      <c r="U773" s="84"/>
      <c r="V773" s="84"/>
      <c r="W773" s="1"/>
      <c r="X773" s="1"/>
    </row>
    <row r="774" ht="13.5" customHeight="1">
      <c r="A774" s="1"/>
      <c r="B774" s="1"/>
      <c r="C774" s="84"/>
      <c r="D774" s="84"/>
      <c r="E774" s="84"/>
      <c r="F774" s="84"/>
      <c r="G774" s="84"/>
      <c r="H774" s="84"/>
      <c r="I774" s="84"/>
      <c r="J774" s="84"/>
      <c r="K774" s="84"/>
      <c r="L774" s="84"/>
      <c r="M774" s="84"/>
      <c r="N774" s="84"/>
      <c r="O774" s="84"/>
      <c r="P774" s="84"/>
      <c r="Q774" s="84"/>
      <c r="R774" s="84"/>
      <c r="S774" s="84"/>
      <c r="T774" s="84"/>
      <c r="U774" s="84"/>
      <c r="V774" s="84"/>
      <c r="W774" s="1"/>
      <c r="X774" s="1"/>
    </row>
    <row r="775" ht="13.5" customHeight="1">
      <c r="A775" s="1"/>
      <c r="B775" s="1"/>
      <c r="C775" s="84"/>
      <c r="D775" s="84"/>
      <c r="E775" s="84"/>
      <c r="F775" s="84"/>
      <c r="G775" s="84"/>
      <c r="H775" s="84"/>
      <c r="I775" s="84"/>
      <c r="J775" s="84"/>
      <c r="K775" s="84"/>
      <c r="L775" s="84"/>
      <c r="M775" s="84"/>
      <c r="N775" s="84"/>
      <c r="O775" s="84"/>
      <c r="P775" s="84"/>
      <c r="Q775" s="84"/>
      <c r="R775" s="84"/>
      <c r="S775" s="84"/>
      <c r="T775" s="84"/>
      <c r="U775" s="84"/>
      <c r="V775" s="84"/>
      <c r="W775" s="1"/>
      <c r="X775" s="1"/>
    </row>
    <row r="776" ht="13.5" customHeight="1">
      <c r="A776" s="1"/>
      <c r="B776" s="1"/>
      <c r="C776" s="84"/>
      <c r="D776" s="84"/>
      <c r="E776" s="84"/>
      <c r="F776" s="84"/>
      <c r="G776" s="84"/>
      <c r="H776" s="84"/>
      <c r="I776" s="84"/>
      <c r="J776" s="84"/>
      <c r="K776" s="84"/>
      <c r="L776" s="84"/>
      <c r="M776" s="84"/>
      <c r="N776" s="84"/>
      <c r="O776" s="84"/>
      <c r="P776" s="84"/>
      <c r="Q776" s="84"/>
      <c r="R776" s="84"/>
      <c r="S776" s="84"/>
      <c r="T776" s="84"/>
      <c r="U776" s="84"/>
      <c r="V776" s="84"/>
      <c r="W776" s="1"/>
      <c r="X776" s="1"/>
    </row>
    <row r="777" ht="13.5" customHeight="1">
      <c r="A777" s="1"/>
      <c r="B777" s="1"/>
      <c r="C777" s="84"/>
      <c r="D777" s="84"/>
      <c r="E777" s="84"/>
      <c r="F777" s="84"/>
      <c r="G777" s="84"/>
      <c r="H777" s="84"/>
      <c r="I777" s="84"/>
      <c r="J777" s="84"/>
      <c r="K777" s="84"/>
      <c r="L777" s="84"/>
      <c r="M777" s="84"/>
      <c r="N777" s="84"/>
      <c r="O777" s="84"/>
      <c r="P777" s="84"/>
      <c r="Q777" s="84"/>
      <c r="R777" s="84"/>
      <c r="S777" s="84"/>
      <c r="T777" s="84"/>
      <c r="U777" s="84"/>
      <c r="V777" s="84"/>
      <c r="W777" s="1"/>
      <c r="X777" s="1"/>
    </row>
    <row r="778" ht="13.5" customHeight="1">
      <c r="A778" s="1"/>
      <c r="B778" s="1"/>
      <c r="C778" s="84"/>
      <c r="D778" s="84"/>
      <c r="E778" s="84"/>
      <c r="F778" s="84"/>
      <c r="G778" s="84"/>
      <c r="H778" s="84"/>
      <c r="I778" s="84"/>
      <c r="J778" s="84"/>
      <c r="K778" s="84"/>
      <c r="L778" s="84"/>
      <c r="M778" s="84"/>
      <c r="N778" s="84"/>
      <c r="O778" s="84"/>
      <c r="P778" s="84"/>
      <c r="Q778" s="84"/>
      <c r="R778" s="84"/>
      <c r="S778" s="84"/>
      <c r="T778" s="84"/>
      <c r="U778" s="84"/>
      <c r="V778" s="84"/>
      <c r="W778" s="1"/>
      <c r="X778" s="1"/>
    </row>
    <row r="779" ht="13.5" customHeight="1">
      <c r="A779" s="1"/>
      <c r="B779" s="1"/>
      <c r="C779" s="84"/>
      <c r="D779" s="84"/>
      <c r="E779" s="84"/>
      <c r="F779" s="84"/>
      <c r="G779" s="84"/>
      <c r="H779" s="84"/>
      <c r="I779" s="84"/>
      <c r="J779" s="84"/>
      <c r="K779" s="84"/>
      <c r="L779" s="84"/>
      <c r="M779" s="84"/>
      <c r="N779" s="84"/>
      <c r="O779" s="84"/>
      <c r="P779" s="84"/>
      <c r="Q779" s="84"/>
      <c r="R779" s="84"/>
      <c r="S779" s="84"/>
      <c r="T779" s="84"/>
      <c r="U779" s="84"/>
      <c r="V779" s="84"/>
      <c r="W779" s="1"/>
      <c r="X779" s="1"/>
    </row>
    <row r="780" ht="13.5" customHeight="1">
      <c r="A780" s="1"/>
      <c r="B780" s="1"/>
      <c r="C780" s="84"/>
      <c r="D780" s="84"/>
      <c r="E780" s="84"/>
      <c r="F780" s="84"/>
      <c r="G780" s="84"/>
      <c r="H780" s="84"/>
      <c r="I780" s="84"/>
      <c r="J780" s="84"/>
      <c r="K780" s="84"/>
      <c r="L780" s="84"/>
      <c r="M780" s="84"/>
      <c r="N780" s="84"/>
      <c r="O780" s="84"/>
      <c r="P780" s="84"/>
      <c r="Q780" s="84"/>
      <c r="R780" s="84"/>
      <c r="S780" s="84"/>
      <c r="T780" s="84"/>
      <c r="U780" s="84"/>
      <c r="V780" s="84"/>
      <c r="W780" s="1"/>
      <c r="X780" s="1"/>
    </row>
    <row r="781" ht="13.5" customHeight="1">
      <c r="A781" s="1"/>
      <c r="B781" s="1"/>
      <c r="C781" s="84"/>
      <c r="D781" s="84"/>
      <c r="E781" s="84"/>
      <c r="F781" s="84"/>
      <c r="G781" s="84"/>
      <c r="H781" s="84"/>
      <c r="I781" s="84"/>
      <c r="J781" s="84"/>
      <c r="K781" s="84"/>
      <c r="L781" s="84"/>
      <c r="M781" s="84"/>
      <c r="N781" s="84"/>
      <c r="O781" s="84"/>
      <c r="P781" s="84"/>
      <c r="Q781" s="84"/>
      <c r="R781" s="84"/>
      <c r="S781" s="84"/>
      <c r="T781" s="84"/>
      <c r="U781" s="84"/>
      <c r="V781" s="84"/>
      <c r="W781" s="1"/>
      <c r="X781" s="1"/>
    </row>
    <row r="782" ht="13.5" customHeight="1">
      <c r="A782" s="1"/>
      <c r="B782" s="1"/>
      <c r="C782" s="84"/>
      <c r="D782" s="84"/>
      <c r="E782" s="84"/>
      <c r="F782" s="84"/>
      <c r="G782" s="84"/>
      <c r="H782" s="84"/>
      <c r="I782" s="84"/>
      <c r="J782" s="84"/>
      <c r="K782" s="84"/>
      <c r="L782" s="84"/>
      <c r="M782" s="84"/>
      <c r="N782" s="84"/>
      <c r="O782" s="84"/>
      <c r="P782" s="84"/>
      <c r="Q782" s="84"/>
      <c r="R782" s="84"/>
      <c r="S782" s="84"/>
      <c r="T782" s="84"/>
      <c r="U782" s="84"/>
      <c r="V782" s="84"/>
      <c r="W782" s="1"/>
      <c r="X782" s="1"/>
    </row>
    <row r="783" ht="13.5" customHeight="1">
      <c r="A783" s="1"/>
      <c r="B783" s="1"/>
      <c r="C783" s="84"/>
      <c r="D783" s="84"/>
      <c r="E783" s="84"/>
      <c r="F783" s="84"/>
      <c r="G783" s="84"/>
      <c r="H783" s="84"/>
      <c r="I783" s="84"/>
      <c r="J783" s="84"/>
      <c r="K783" s="84"/>
      <c r="L783" s="84"/>
      <c r="M783" s="84"/>
      <c r="N783" s="84"/>
      <c r="O783" s="84"/>
      <c r="P783" s="84"/>
      <c r="Q783" s="84"/>
      <c r="R783" s="84"/>
      <c r="S783" s="84"/>
      <c r="T783" s="84"/>
      <c r="U783" s="84"/>
      <c r="V783" s="84"/>
      <c r="W783" s="1"/>
      <c r="X783" s="1"/>
    </row>
    <row r="784" ht="13.5" customHeight="1">
      <c r="A784" s="1"/>
      <c r="B784" s="1"/>
      <c r="C784" s="84"/>
      <c r="D784" s="84"/>
      <c r="E784" s="84"/>
      <c r="F784" s="84"/>
      <c r="G784" s="84"/>
      <c r="H784" s="84"/>
      <c r="I784" s="84"/>
      <c r="J784" s="84"/>
      <c r="K784" s="84"/>
      <c r="L784" s="84"/>
      <c r="M784" s="84"/>
      <c r="N784" s="84"/>
      <c r="O784" s="84"/>
      <c r="P784" s="84"/>
      <c r="Q784" s="84"/>
      <c r="R784" s="84"/>
      <c r="S784" s="84"/>
      <c r="T784" s="84"/>
      <c r="U784" s="84"/>
      <c r="V784" s="84"/>
      <c r="W784" s="1"/>
      <c r="X784" s="1"/>
    </row>
    <row r="785" ht="13.5" customHeight="1">
      <c r="A785" s="1"/>
      <c r="B785" s="1"/>
      <c r="C785" s="84"/>
      <c r="D785" s="84"/>
      <c r="E785" s="84"/>
      <c r="F785" s="84"/>
      <c r="G785" s="84"/>
      <c r="H785" s="84"/>
      <c r="I785" s="84"/>
      <c r="J785" s="84"/>
      <c r="K785" s="84"/>
      <c r="L785" s="84"/>
      <c r="M785" s="84"/>
      <c r="N785" s="84"/>
      <c r="O785" s="84"/>
      <c r="P785" s="84"/>
      <c r="Q785" s="84"/>
      <c r="R785" s="84"/>
      <c r="S785" s="84"/>
      <c r="T785" s="84"/>
      <c r="U785" s="84"/>
      <c r="V785" s="84"/>
      <c r="W785" s="1"/>
      <c r="X785" s="1"/>
    </row>
    <row r="786" ht="13.5" customHeight="1">
      <c r="A786" s="1"/>
      <c r="B786" s="1"/>
      <c r="C786" s="84"/>
      <c r="D786" s="84"/>
      <c r="E786" s="84"/>
      <c r="F786" s="84"/>
      <c r="G786" s="84"/>
      <c r="H786" s="84"/>
      <c r="I786" s="84"/>
      <c r="J786" s="84"/>
      <c r="K786" s="84"/>
      <c r="L786" s="84"/>
      <c r="M786" s="84"/>
      <c r="N786" s="84"/>
      <c r="O786" s="84"/>
      <c r="P786" s="84"/>
      <c r="Q786" s="84"/>
      <c r="R786" s="84"/>
      <c r="S786" s="84"/>
      <c r="T786" s="84"/>
      <c r="U786" s="84"/>
      <c r="V786" s="84"/>
      <c r="W786" s="1"/>
      <c r="X786" s="1"/>
    </row>
    <row r="787" ht="13.5" customHeight="1">
      <c r="A787" s="1"/>
      <c r="B787" s="1"/>
      <c r="C787" s="84"/>
      <c r="D787" s="84"/>
      <c r="E787" s="84"/>
      <c r="F787" s="84"/>
      <c r="G787" s="84"/>
      <c r="H787" s="84"/>
      <c r="I787" s="84"/>
      <c r="J787" s="84"/>
      <c r="K787" s="84"/>
      <c r="L787" s="84"/>
      <c r="M787" s="84"/>
      <c r="N787" s="84"/>
      <c r="O787" s="84"/>
      <c r="P787" s="84"/>
      <c r="Q787" s="84"/>
      <c r="R787" s="84"/>
      <c r="S787" s="84"/>
      <c r="T787" s="84"/>
      <c r="U787" s="84"/>
      <c r="V787" s="84"/>
      <c r="W787" s="1"/>
      <c r="X787" s="1"/>
    </row>
    <row r="788" ht="13.5" customHeight="1">
      <c r="A788" s="1"/>
      <c r="B788" s="1"/>
      <c r="C788" s="84"/>
      <c r="D788" s="84"/>
      <c r="E788" s="84"/>
      <c r="F788" s="84"/>
      <c r="G788" s="84"/>
      <c r="H788" s="84"/>
      <c r="I788" s="84"/>
      <c r="J788" s="84"/>
      <c r="K788" s="84"/>
      <c r="L788" s="84"/>
      <c r="M788" s="84"/>
      <c r="N788" s="84"/>
      <c r="O788" s="84"/>
      <c r="P788" s="84"/>
      <c r="Q788" s="84"/>
      <c r="R788" s="84"/>
      <c r="S788" s="84"/>
      <c r="T788" s="84"/>
      <c r="U788" s="84"/>
      <c r="V788" s="84"/>
      <c r="W788" s="1"/>
      <c r="X788" s="1"/>
    </row>
    <row r="789" ht="13.5" customHeight="1">
      <c r="A789" s="1"/>
      <c r="B789" s="1"/>
      <c r="C789" s="84"/>
      <c r="D789" s="84"/>
      <c r="E789" s="84"/>
      <c r="F789" s="84"/>
      <c r="G789" s="84"/>
      <c r="H789" s="84"/>
      <c r="I789" s="84"/>
      <c r="J789" s="84"/>
      <c r="K789" s="84"/>
      <c r="L789" s="84"/>
      <c r="M789" s="84"/>
      <c r="N789" s="84"/>
      <c r="O789" s="84"/>
      <c r="P789" s="84"/>
      <c r="Q789" s="84"/>
      <c r="R789" s="84"/>
      <c r="S789" s="84"/>
      <c r="T789" s="84"/>
      <c r="U789" s="84"/>
      <c r="V789" s="84"/>
      <c r="W789" s="1"/>
      <c r="X789" s="1"/>
    </row>
    <row r="790" ht="13.5" customHeight="1">
      <c r="A790" s="1"/>
      <c r="B790" s="1"/>
      <c r="C790" s="84"/>
      <c r="D790" s="84"/>
      <c r="E790" s="84"/>
      <c r="F790" s="84"/>
      <c r="G790" s="84"/>
      <c r="H790" s="84"/>
      <c r="I790" s="84"/>
      <c r="J790" s="84"/>
      <c r="K790" s="84"/>
      <c r="L790" s="84"/>
      <c r="M790" s="84"/>
      <c r="N790" s="84"/>
      <c r="O790" s="84"/>
      <c r="P790" s="84"/>
      <c r="Q790" s="84"/>
      <c r="R790" s="84"/>
      <c r="S790" s="84"/>
      <c r="T790" s="84"/>
      <c r="U790" s="84"/>
      <c r="V790" s="84"/>
      <c r="W790" s="1"/>
      <c r="X790" s="1"/>
    </row>
    <row r="791" ht="13.5" customHeight="1">
      <c r="A791" s="1"/>
      <c r="B791" s="1"/>
      <c r="C791" s="84"/>
      <c r="D791" s="84"/>
      <c r="E791" s="84"/>
      <c r="F791" s="84"/>
      <c r="G791" s="84"/>
      <c r="H791" s="84"/>
      <c r="I791" s="84"/>
      <c r="J791" s="84"/>
      <c r="K791" s="84"/>
      <c r="L791" s="84"/>
      <c r="M791" s="84"/>
      <c r="N791" s="84"/>
      <c r="O791" s="84"/>
      <c r="P791" s="84"/>
      <c r="Q791" s="84"/>
      <c r="R791" s="84"/>
      <c r="S791" s="84"/>
      <c r="T791" s="84"/>
      <c r="U791" s="84"/>
      <c r="V791" s="84"/>
      <c r="W791" s="1"/>
      <c r="X791" s="1"/>
    </row>
    <row r="792" ht="13.5" customHeight="1">
      <c r="A792" s="1"/>
      <c r="B792" s="1"/>
      <c r="C792" s="84"/>
      <c r="D792" s="84"/>
      <c r="E792" s="84"/>
      <c r="F792" s="84"/>
      <c r="G792" s="84"/>
      <c r="H792" s="84"/>
      <c r="I792" s="84"/>
      <c r="J792" s="84"/>
      <c r="K792" s="84"/>
      <c r="L792" s="84"/>
      <c r="M792" s="84"/>
      <c r="N792" s="84"/>
      <c r="O792" s="84"/>
      <c r="P792" s="84"/>
      <c r="Q792" s="84"/>
      <c r="R792" s="84"/>
      <c r="S792" s="84"/>
      <c r="T792" s="84"/>
      <c r="U792" s="84"/>
      <c r="V792" s="84"/>
      <c r="W792" s="1"/>
      <c r="X792" s="1"/>
    </row>
    <row r="793" ht="13.5" customHeight="1">
      <c r="A793" s="1"/>
      <c r="B793" s="1"/>
      <c r="C793" s="84"/>
      <c r="D793" s="84"/>
      <c r="E793" s="84"/>
      <c r="F793" s="84"/>
      <c r="G793" s="84"/>
      <c r="H793" s="84"/>
      <c r="I793" s="84"/>
      <c r="J793" s="84"/>
      <c r="K793" s="84"/>
      <c r="L793" s="84"/>
      <c r="M793" s="84"/>
      <c r="N793" s="84"/>
      <c r="O793" s="84"/>
      <c r="P793" s="84"/>
      <c r="Q793" s="84"/>
      <c r="R793" s="84"/>
      <c r="S793" s="84"/>
      <c r="T793" s="84"/>
      <c r="U793" s="84"/>
      <c r="V793" s="84"/>
      <c r="W793" s="1"/>
      <c r="X793" s="1"/>
    </row>
    <row r="794" ht="13.5" customHeight="1">
      <c r="A794" s="1"/>
      <c r="B794" s="1"/>
      <c r="C794" s="84"/>
      <c r="D794" s="84"/>
      <c r="E794" s="84"/>
      <c r="F794" s="84"/>
      <c r="G794" s="84"/>
      <c r="H794" s="84"/>
      <c r="I794" s="84"/>
      <c r="J794" s="84"/>
      <c r="K794" s="84"/>
      <c r="L794" s="84"/>
      <c r="M794" s="84"/>
      <c r="N794" s="84"/>
      <c r="O794" s="84"/>
      <c r="P794" s="84"/>
      <c r="Q794" s="84"/>
      <c r="R794" s="84"/>
      <c r="S794" s="84"/>
      <c r="T794" s="84"/>
      <c r="U794" s="84"/>
      <c r="V794" s="84"/>
      <c r="W794" s="1"/>
      <c r="X794" s="1"/>
    </row>
    <row r="795" ht="13.5" customHeight="1">
      <c r="A795" s="1"/>
      <c r="B795" s="1"/>
      <c r="C795" s="84"/>
      <c r="D795" s="84"/>
      <c r="E795" s="84"/>
      <c r="F795" s="84"/>
      <c r="G795" s="84"/>
      <c r="H795" s="84"/>
      <c r="I795" s="84"/>
      <c r="J795" s="84"/>
      <c r="K795" s="84"/>
      <c r="L795" s="84"/>
      <c r="M795" s="84"/>
      <c r="N795" s="84"/>
      <c r="O795" s="84"/>
      <c r="P795" s="84"/>
      <c r="Q795" s="84"/>
      <c r="R795" s="84"/>
      <c r="S795" s="84"/>
      <c r="T795" s="84"/>
      <c r="U795" s="84"/>
      <c r="V795" s="84"/>
      <c r="W795" s="1"/>
      <c r="X795" s="1"/>
    </row>
    <row r="796" ht="13.5" customHeight="1">
      <c r="A796" s="1"/>
      <c r="B796" s="1"/>
      <c r="C796" s="84"/>
      <c r="D796" s="84"/>
      <c r="E796" s="84"/>
      <c r="F796" s="84"/>
      <c r="G796" s="84"/>
      <c r="H796" s="84"/>
      <c r="I796" s="84"/>
      <c r="J796" s="84"/>
      <c r="K796" s="84"/>
      <c r="L796" s="84"/>
      <c r="M796" s="84"/>
      <c r="N796" s="84"/>
      <c r="O796" s="84"/>
      <c r="P796" s="84"/>
      <c r="Q796" s="84"/>
      <c r="R796" s="84"/>
      <c r="S796" s="84"/>
      <c r="T796" s="84"/>
      <c r="U796" s="84"/>
      <c r="V796" s="84"/>
      <c r="W796" s="1"/>
      <c r="X796" s="1"/>
    </row>
    <row r="797" ht="13.5" customHeight="1">
      <c r="A797" s="1"/>
      <c r="B797" s="1"/>
      <c r="C797" s="84"/>
      <c r="D797" s="84"/>
      <c r="E797" s="84"/>
      <c r="F797" s="84"/>
      <c r="G797" s="84"/>
      <c r="H797" s="84"/>
      <c r="I797" s="84"/>
      <c r="J797" s="84"/>
      <c r="K797" s="84"/>
      <c r="L797" s="84"/>
      <c r="M797" s="84"/>
      <c r="N797" s="84"/>
      <c r="O797" s="84"/>
      <c r="P797" s="84"/>
      <c r="Q797" s="84"/>
      <c r="R797" s="84"/>
      <c r="S797" s="84"/>
      <c r="T797" s="84"/>
      <c r="U797" s="84"/>
      <c r="V797" s="84"/>
      <c r="W797" s="1"/>
      <c r="X797" s="1"/>
    </row>
    <row r="798" ht="13.5" customHeight="1">
      <c r="A798" s="1"/>
      <c r="B798" s="1"/>
      <c r="C798" s="84"/>
      <c r="D798" s="84"/>
      <c r="E798" s="84"/>
      <c r="F798" s="84"/>
      <c r="G798" s="84"/>
      <c r="H798" s="84"/>
      <c r="I798" s="84"/>
      <c r="J798" s="84"/>
      <c r="K798" s="84"/>
      <c r="L798" s="84"/>
      <c r="M798" s="84"/>
      <c r="N798" s="84"/>
      <c r="O798" s="84"/>
      <c r="P798" s="84"/>
      <c r="Q798" s="84"/>
      <c r="R798" s="84"/>
      <c r="S798" s="84"/>
      <c r="T798" s="84"/>
      <c r="U798" s="84"/>
      <c r="V798" s="84"/>
      <c r="W798" s="1"/>
      <c r="X798" s="1"/>
    </row>
    <row r="799" ht="13.5" customHeight="1">
      <c r="A799" s="1"/>
      <c r="B799" s="1"/>
      <c r="C799" s="84"/>
      <c r="D799" s="84"/>
      <c r="E799" s="84"/>
      <c r="F799" s="84"/>
      <c r="G799" s="84"/>
      <c r="H799" s="84"/>
      <c r="I799" s="84"/>
      <c r="J799" s="84"/>
      <c r="K799" s="84"/>
      <c r="L799" s="84"/>
      <c r="M799" s="84"/>
      <c r="N799" s="84"/>
      <c r="O799" s="84"/>
      <c r="P799" s="84"/>
      <c r="Q799" s="84"/>
      <c r="R799" s="84"/>
      <c r="S799" s="84"/>
      <c r="T799" s="84"/>
      <c r="U799" s="84"/>
      <c r="V799" s="84"/>
      <c r="W799" s="1"/>
      <c r="X799" s="1"/>
    </row>
    <row r="800" ht="13.5" customHeight="1">
      <c r="A800" s="1"/>
      <c r="B800" s="1"/>
      <c r="C800" s="84"/>
      <c r="D800" s="84"/>
      <c r="E800" s="84"/>
      <c r="F800" s="84"/>
      <c r="G800" s="84"/>
      <c r="H800" s="84"/>
      <c r="I800" s="84"/>
      <c r="J800" s="84"/>
      <c r="K800" s="84"/>
      <c r="L800" s="84"/>
      <c r="M800" s="84"/>
      <c r="N800" s="84"/>
      <c r="O800" s="84"/>
      <c r="P800" s="84"/>
      <c r="Q800" s="84"/>
      <c r="R800" s="84"/>
      <c r="S800" s="84"/>
      <c r="T800" s="84"/>
      <c r="U800" s="84"/>
      <c r="V800" s="84"/>
      <c r="W800" s="1"/>
      <c r="X800" s="1"/>
    </row>
    <row r="801" ht="13.5" customHeight="1">
      <c r="A801" s="1"/>
      <c r="B801" s="1"/>
      <c r="C801" s="84"/>
      <c r="D801" s="84"/>
      <c r="E801" s="84"/>
      <c r="F801" s="84"/>
      <c r="G801" s="84"/>
      <c r="H801" s="84"/>
      <c r="I801" s="84"/>
      <c r="J801" s="84"/>
      <c r="K801" s="84"/>
      <c r="L801" s="84"/>
      <c r="M801" s="84"/>
      <c r="N801" s="84"/>
      <c r="O801" s="84"/>
      <c r="P801" s="84"/>
      <c r="Q801" s="84"/>
      <c r="R801" s="84"/>
      <c r="S801" s="84"/>
      <c r="T801" s="84"/>
      <c r="U801" s="84"/>
      <c r="V801" s="84"/>
      <c r="W801" s="1"/>
      <c r="X801" s="1"/>
    </row>
    <row r="802" ht="13.5" customHeight="1">
      <c r="A802" s="1"/>
      <c r="B802" s="1"/>
      <c r="C802" s="84"/>
      <c r="D802" s="84"/>
      <c r="E802" s="84"/>
      <c r="F802" s="84"/>
      <c r="G802" s="84"/>
      <c r="H802" s="84"/>
      <c r="I802" s="84"/>
      <c r="J802" s="84"/>
      <c r="K802" s="84"/>
      <c r="L802" s="84"/>
      <c r="M802" s="84"/>
      <c r="N802" s="84"/>
      <c r="O802" s="84"/>
      <c r="P802" s="84"/>
      <c r="Q802" s="84"/>
      <c r="R802" s="84"/>
      <c r="S802" s="84"/>
      <c r="T802" s="84"/>
      <c r="U802" s="84"/>
      <c r="V802" s="84"/>
      <c r="W802" s="1"/>
      <c r="X802" s="1"/>
    </row>
    <row r="803" ht="13.5" customHeight="1">
      <c r="A803" s="1"/>
      <c r="B803" s="1"/>
      <c r="C803" s="84"/>
      <c r="D803" s="84"/>
      <c r="E803" s="84"/>
      <c r="F803" s="84"/>
      <c r="G803" s="84"/>
      <c r="H803" s="84"/>
      <c r="I803" s="84"/>
      <c r="J803" s="84"/>
      <c r="K803" s="84"/>
      <c r="L803" s="84"/>
      <c r="M803" s="84"/>
      <c r="N803" s="84"/>
      <c r="O803" s="84"/>
      <c r="P803" s="84"/>
      <c r="Q803" s="84"/>
      <c r="R803" s="84"/>
      <c r="S803" s="84"/>
      <c r="T803" s="84"/>
      <c r="U803" s="84"/>
      <c r="V803" s="84"/>
      <c r="W803" s="1"/>
      <c r="X803" s="1"/>
    </row>
    <row r="804" ht="13.5" customHeight="1">
      <c r="A804" s="1"/>
      <c r="B804" s="1"/>
      <c r="C804" s="84"/>
      <c r="D804" s="84"/>
      <c r="E804" s="84"/>
      <c r="F804" s="84"/>
      <c r="G804" s="84"/>
      <c r="H804" s="84"/>
      <c r="I804" s="84"/>
      <c r="J804" s="84"/>
      <c r="K804" s="84"/>
      <c r="L804" s="84"/>
      <c r="M804" s="84"/>
      <c r="N804" s="84"/>
      <c r="O804" s="84"/>
      <c r="P804" s="84"/>
      <c r="Q804" s="84"/>
      <c r="R804" s="84"/>
      <c r="S804" s="84"/>
      <c r="T804" s="84"/>
      <c r="U804" s="84"/>
      <c r="V804" s="84"/>
      <c r="W804" s="1"/>
      <c r="X804" s="1"/>
    </row>
    <row r="805" ht="13.5" customHeight="1">
      <c r="A805" s="1"/>
      <c r="B805" s="1"/>
      <c r="C805" s="84"/>
      <c r="D805" s="84"/>
      <c r="E805" s="84"/>
      <c r="F805" s="84"/>
      <c r="G805" s="84"/>
      <c r="H805" s="84"/>
      <c r="I805" s="84"/>
      <c r="J805" s="84"/>
      <c r="K805" s="84"/>
      <c r="L805" s="84"/>
      <c r="M805" s="84"/>
      <c r="N805" s="84"/>
      <c r="O805" s="84"/>
      <c r="P805" s="84"/>
      <c r="Q805" s="84"/>
      <c r="R805" s="84"/>
      <c r="S805" s="84"/>
      <c r="T805" s="84"/>
      <c r="U805" s="84"/>
      <c r="V805" s="84"/>
      <c r="W805" s="1"/>
      <c r="X805" s="1"/>
    </row>
    <row r="806" ht="13.5" customHeight="1">
      <c r="A806" s="1"/>
      <c r="B806" s="1"/>
      <c r="C806" s="84"/>
      <c r="D806" s="84"/>
      <c r="E806" s="84"/>
      <c r="F806" s="84"/>
      <c r="G806" s="84"/>
      <c r="H806" s="84"/>
      <c r="I806" s="84"/>
      <c r="J806" s="84"/>
      <c r="K806" s="84"/>
      <c r="L806" s="84"/>
      <c r="M806" s="84"/>
      <c r="N806" s="84"/>
      <c r="O806" s="84"/>
      <c r="P806" s="84"/>
      <c r="Q806" s="84"/>
      <c r="R806" s="84"/>
      <c r="S806" s="84"/>
      <c r="T806" s="84"/>
      <c r="U806" s="84"/>
      <c r="V806" s="84"/>
      <c r="W806" s="1"/>
      <c r="X806" s="1"/>
    </row>
    <row r="807" ht="13.5" customHeight="1">
      <c r="A807" s="1"/>
      <c r="B807" s="1"/>
      <c r="C807" s="84"/>
      <c r="D807" s="84"/>
      <c r="E807" s="84"/>
      <c r="F807" s="84"/>
      <c r="G807" s="84"/>
      <c r="H807" s="84"/>
      <c r="I807" s="84"/>
      <c r="J807" s="84"/>
      <c r="K807" s="84"/>
      <c r="L807" s="84"/>
      <c r="M807" s="84"/>
      <c r="N807" s="84"/>
      <c r="O807" s="84"/>
      <c r="P807" s="84"/>
      <c r="Q807" s="84"/>
      <c r="R807" s="84"/>
      <c r="S807" s="84"/>
      <c r="T807" s="84"/>
      <c r="U807" s="84"/>
      <c r="V807" s="84"/>
      <c r="W807" s="1"/>
      <c r="X807" s="1"/>
    </row>
    <row r="808" ht="13.5" customHeight="1">
      <c r="A808" s="1"/>
      <c r="B808" s="1"/>
      <c r="C808" s="84"/>
      <c r="D808" s="84"/>
      <c r="E808" s="84"/>
      <c r="F808" s="84"/>
      <c r="G808" s="84"/>
      <c r="H808" s="84"/>
      <c r="I808" s="84"/>
      <c r="J808" s="84"/>
      <c r="K808" s="84"/>
      <c r="L808" s="84"/>
      <c r="M808" s="84"/>
      <c r="N808" s="84"/>
      <c r="O808" s="84"/>
      <c r="P808" s="84"/>
      <c r="Q808" s="84"/>
      <c r="R808" s="84"/>
      <c r="S808" s="84"/>
      <c r="T808" s="84"/>
      <c r="U808" s="84"/>
      <c r="V808" s="84"/>
      <c r="W808" s="1"/>
      <c r="X808" s="1"/>
    </row>
    <row r="809" ht="13.5" customHeight="1">
      <c r="A809" s="1"/>
      <c r="B809" s="1"/>
      <c r="C809" s="84"/>
      <c r="D809" s="84"/>
      <c r="E809" s="84"/>
      <c r="F809" s="84"/>
      <c r="G809" s="84"/>
      <c r="H809" s="84"/>
      <c r="I809" s="84"/>
      <c r="J809" s="84"/>
      <c r="K809" s="84"/>
      <c r="L809" s="84"/>
      <c r="M809" s="84"/>
      <c r="N809" s="84"/>
      <c r="O809" s="84"/>
      <c r="P809" s="84"/>
      <c r="Q809" s="84"/>
      <c r="R809" s="84"/>
      <c r="S809" s="84"/>
      <c r="T809" s="84"/>
      <c r="U809" s="84"/>
      <c r="V809" s="84"/>
      <c r="W809" s="1"/>
      <c r="X809" s="1"/>
    </row>
    <row r="810" ht="13.5" customHeight="1">
      <c r="A810" s="1"/>
      <c r="B810" s="1"/>
      <c r="C810" s="84"/>
      <c r="D810" s="84"/>
      <c r="E810" s="84"/>
      <c r="F810" s="84"/>
      <c r="G810" s="84"/>
      <c r="H810" s="84"/>
      <c r="I810" s="84"/>
      <c r="J810" s="84"/>
      <c r="K810" s="84"/>
      <c r="L810" s="84"/>
      <c r="M810" s="84"/>
      <c r="N810" s="84"/>
      <c r="O810" s="84"/>
      <c r="P810" s="84"/>
      <c r="Q810" s="84"/>
      <c r="R810" s="84"/>
      <c r="S810" s="84"/>
      <c r="T810" s="84"/>
      <c r="U810" s="84"/>
      <c r="V810" s="84"/>
      <c r="W810" s="1"/>
      <c r="X810" s="1"/>
    </row>
    <row r="811" ht="13.5" customHeight="1">
      <c r="A811" s="1"/>
      <c r="B811" s="1"/>
      <c r="C811" s="84"/>
      <c r="D811" s="84"/>
      <c r="E811" s="84"/>
      <c r="F811" s="84"/>
      <c r="G811" s="84"/>
      <c r="H811" s="84"/>
      <c r="I811" s="84"/>
      <c r="J811" s="84"/>
      <c r="K811" s="84"/>
      <c r="L811" s="84"/>
      <c r="M811" s="84"/>
      <c r="N811" s="84"/>
      <c r="O811" s="84"/>
      <c r="P811" s="84"/>
      <c r="Q811" s="84"/>
      <c r="R811" s="84"/>
      <c r="S811" s="84"/>
      <c r="T811" s="84"/>
      <c r="U811" s="84"/>
      <c r="V811" s="84"/>
      <c r="W811" s="1"/>
      <c r="X811" s="1"/>
    </row>
    <row r="812" ht="13.5" customHeight="1">
      <c r="A812" s="1"/>
      <c r="B812" s="1"/>
      <c r="C812" s="84"/>
      <c r="D812" s="84"/>
      <c r="E812" s="84"/>
      <c r="F812" s="84"/>
      <c r="G812" s="84"/>
      <c r="H812" s="84"/>
      <c r="I812" s="84"/>
      <c r="J812" s="84"/>
      <c r="K812" s="84"/>
      <c r="L812" s="84"/>
      <c r="M812" s="84"/>
      <c r="N812" s="84"/>
      <c r="O812" s="84"/>
      <c r="P812" s="84"/>
      <c r="Q812" s="84"/>
      <c r="R812" s="84"/>
      <c r="S812" s="84"/>
      <c r="T812" s="84"/>
      <c r="U812" s="84"/>
      <c r="V812" s="84"/>
      <c r="W812" s="1"/>
      <c r="X812" s="1"/>
    </row>
    <row r="813" ht="13.5" customHeight="1">
      <c r="A813" s="1"/>
      <c r="B813" s="1"/>
      <c r="C813" s="84"/>
      <c r="D813" s="84"/>
      <c r="E813" s="84"/>
      <c r="F813" s="84"/>
      <c r="G813" s="84"/>
      <c r="H813" s="84"/>
      <c r="I813" s="84"/>
      <c r="J813" s="84"/>
      <c r="K813" s="84"/>
      <c r="L813" s="84"/>
      <c r="M813" s="84"/>
      <c r="N813" s="84"/>
      <c r="O813" s="84"/>
      <c r="P813" s="84"/>
      <c r="Q813" s="84"/>
      <c r="R813" s="84"/>
      <c r="S813" s="84"/>
      <c r="T813" s="84"/>
      <c r="U813" s="84"/>
      <c r="V813" s="84"/>
      <c r="W813" s="1"/>
      <c r="X813" s="1"/>
    </row>
    <row r="814" ht="13.5" customHeight="1">
      <c r="A814" s="1"/>
      <c r="B814" s="1"/>
      <c r="C814" s="84"/>
      <c r="D814" s="84"/>
      <c r="E814" s="84"/>
      <c r="F814" s="84"/>
      <c r="G814" s="84"/>
      <c r="H814" s="84"/>
      <c r="I814" s="84"/>
      <c r="J814" s="84"/>
      <c r="K814" s="84"/>
      <c r="L814" s="84"/>
      <c r="M814" s="84"/>
      <c r="N814" s="84"/>
      <c r="O814" s="84"/>
      <c r="P814" s="84"/>
      <c r="Q814" s="84"/>
      <c r="R814" s="84"/>
      <c r="S814" s="84"/>
      <c r="T814" s="84"/>
      <c r="U814" s="84"/>
      <c r="V814" s="84"/>
      <c r="W814" s="1"/>
      <c r="X814" s="1"/>
    </row>
    <row r="815" ht="13.5" customHeight="1">
      <c r="A815" s="1"/>
      <c r="B815" s="1"/>
      <c r="C815" s="84"/>
      <c r="D815" s="84"/>
      <c r="E815" s="84"/>
      <c r="F815" s="84"/>
      <c r="G815" s="84"/>
      <c r="H815" s="84"/>
      <c r="I815" s="84"/>
      <c r="J815" s="84"/>
      <c r="K815" s="84"/>
      <c r="L815" s="84"/>
      <c r="M815" s="84"/>
      <c r="N815" s="84"/>
      <c r="O815" s="84"/>
      <c r="P815" s="84"/>
      <c r="Q815" s="84"/>
      <c r="R815" s="84"/>
      <c r="S815" s="84"/>
      <c r="T815" s="84"/>
      <c r="U815" s="84"/>
      <c r="V815" s="84"/>
      <c r="W815" s="1"/>
      <c r="X815" s="1"/>
    </row>
    <row r="816" ht="13.5" customHeight="1">
      <c r="A816" s="1"/>
      <c r="B816" s="1"/>
      <c r="C816" s="84"/>
      <c r="D816" s="84"/>
      <c r="E816" s="84"/>
      <c r="F816" s="84"/>
      <c r="G816" s="84"/>
      <c r="H816" s="84"/>
      <c r="I816" s="84"/>
      <c r="J816" s="84"/>
      <c r="K816" s="84"/>
      <c r="L816" s="84"/>
      <c r="M816" s="84"/>
      <c r="N816" s="84"/>
      <c r="O816" s="84"/>
      <c r="P816" s="84"/>
      <c r="Q816" s="84"/>
      <c r="R816" s="84"/>
      <c r="S816" s="84"/>
      <c r="T816" s="84"/>
      <c r="U816" s="84"/>
      <c r="V816" s="84"/>
      <c r="W816" s="1"/>
      <c r="X816" s="1"/>
    </row>
    <row r="817" ht="13.5" customHeight="1">
      <c r="A817" s="1"/>
      <c r="B817" s="1"/>
      <c r="C817" s="84"/>
      <c r="D817" s="84"/>
      <c r="E817" s="84"/>
      <c r="F817" s="84"/>
      <c r="G817" s="84"/>
      <c r="H817" s="84"/>
      <c r="I817" s="84"/>
      <c r="J817" s="84"/>
      <c r="K817" s="84"/>
      <c r="L817" s="84"/>
      <c r="M817" s="84"/>
      <c r="N817" s="84"/>
      <c r="O817" s="84"/>
      <c r="P817" s="84"/>
      <c r="Q817" s="84"/>
      <c r="R817" s="84"/>
      <c r="S817" s="84"/>
      <c r="T817" s="84"/>
      <c r="U817" s="84"/>
      <c r="V817" s="84"/>
      <c r="W817" s="1"/>
      <c r="X817" s="1"/>
    </row>
    <row r="818" ht="13.5" customHeight="1">
      <c r="A818" s="1"/>
      <c r="B818" s="1"/>
      <c r="C818" s="84"/>
      <c r="D818" s="84"/>
      <c r="E818" s="84"/>
      <c r="F818" s="84"/>
      <c r="G818" s="84"/>
      <c r="H818" s="84"/>
      <c r="I818" s="84"/>
      <c r="J818" s="84"/>
      <c r="K818" s="84"/>
      <c r="L818" s="84"/>
      <c r="M818" s="84"/>
      <c r="N818" s="84"/>
      <c r="O818" s="84"/>
      <c r="P818" s="84"/>
      <c r="Q818" s="84"/>
      <c r="R818" s="84"/>
      <c r="S818" s="84"/>
      <c r="T818" s="84"/>
      <c r="U818" s="84"/>
      <c r="V818" s="84"/>
      <c r="W818" s="1"/>
      <c r="X818" s="1"/>
    </row>
    <row r="819" ht="13.5" customHeight="1">
      <c r="A819" s="1"/>
      <c r="B819" s="1"/>
      <c r="C819" s="84"/>
      <c r="D819" s="84"/>
      <c r="E819" s="84"/>
      <c r="F819" s="84"/>
      <c r="G819" s="84"/>
      <c r="H819" s="84"/>
      <c r="I819" s="84"/>
      <c r="J819" s="84"/>
      <c r="K819" s="84"/>
      <c r="L819" s="84"/>
      <c r="M819" s="84"/>
      <c r="N819" s="84"/>
      <c r="O819" s="84"/>
      <c r="P819" s="84"/>
      <c r="Q819" s="84"/>
      <c r="R819" s="84"/>
      <c r="S819" s="84"/>
      <c r="T819" s="84"/>
      <c r="U819" s="84"/>
      <c r="V819" s="84"/>
      <c r="W819" s="1"/>
      <c r="X819" s="1"/>
    </row>
    <row r="820" ht="13.5" customHeight="1">
      <c r="A820" s="1"/>
      <c r="B820" s="1"/>
      <c r="C820" s="84"/>
      <c r="D820" s="84"/>
      <c r="E820" s="84"/>
      <c r="F820" s="84"/>
      <c r="G820" s="84"/>
      <c r="H820" s="84"/>
      <c r="I820" s="84"/>
      <c r="J820" s="84"/>
      <c r="K820" s="84"/>
      <c r="L820" s="84"/>
      <c r="M820" s="84"/>
      <c r="N820" s="84"/>
      <c r="O820" s="84"/>
      <c r="P820" s="84"/>
      <c r="Q820" s="84"/>
      <c r="R820" s="84"/>
      <c r="S820" s="84"/>
      <c r="T820" s="84"/>
      <c r="U820" s="84"/>
      <c r="V820" s="84"/>
      <c r="W820" s="1"/>
      <c r="X820" s="1"/>
    </row>
    <row r="821" ht="13.5" customHeight="1">
      <c r="A821" s="1"/>
      <c r="B821" s="1"/>
      <c r="C821" s="84"/>
      <c r="D821" s="84"/>
      <c r="E821" s="84"/>
      <c r="F821" s="84"/>
      <c r="G821" s="84"/>
      <c r="H821" s="84"/>
      <c r="I821" s="84"/>
      <c r="J821" s="84"/>
      <c r="K821" s="84"/>
      <c r="L821" s="84"/>
      <c r="M821" s="84"/>
      <c r="N821" s="84"/>
      <c r="O821" s="84"/>
      <c r="P821" s="84"/>
      <c r="Q821" s="84"/>
      <c r="R821" s="84"/>
      <c r="S821" s="84"/>
      <c r="T821" s="84"/>
      <c r="U821" s="84"/>
      <c r="V821" s="84"/>
      <c r="W821" s="1"/>
      <c r="X821" s="1"/>
    </row>
    <row r="822" ht="13.5" customHeight="1">
      <c r="A822" s="1"/>
      <c r="B822" s="1"/>
      <c r="C822" s="84"/>
      <c r="D822" s="84"/>
      <c r="E822" s="84"/>
      <c r="F822" s="84"/>
      <c r="G822" s="84"/>
      <c r="H822" s="84"/>
      <c r="I822" s="84"/>
      <c r="J822" s="84"/>
      <c r="K822" s="84"/>
      <c r="L822" s="84"/>
      <c r="M822" s="84"/>
      <c r="N822" s="84"/>
      <c r="O822" s="84"/>
      <c r="P822" s="84"/>
      <c r="Q822" s="84"/>
      <c r="R822" s="84"/>
      <c r="S822" s="84"/>
      <c r="T822" s="84"/>
      <c r="U822" s="84"/>
      <c r="V822" s="84"/>
      <c r="W822" s="1"/>
      <c r="X822" s="1"/>
    </row>
    <row r="823" ht="13.5" customHeight="1">
      <c r="A823" s="1"/>
      <c r="B823" s="1"/>
      <c r="C823" s="84"/>
      <c r="D823" s="84"/>
      <c r="E823" s="84"/>
      <c r="F823" s="84"/>
      <c r="G823" s="84"/>
      <c r="H823" s="84"/>
      <c r="I823" s="84"/>
      <c r="J823" s="84"/>
      <c r="K823" s="84"/>
      <c r="L823" s="84"/>
      <c r="M823" s="84"/>
      <c r="N823" s="84"/>
      <c r="O823" s="84"/>
      <c r="P823" s="84"/>
      <c r="Q823" s="84"/>
      <c r="R823" s="84"/>
      <c r="S823" s="84"/>
      <c r="T823" s="84"/>
      <c r="U823" s="84"/>
      <c r="V823" s="84"/>
      <c r="W823" s="1"/>
      <c r="X823" s="1"/>
    </row>
    <row r="824" ht="13.5" customHeight="1">
      <c r="A824" s="1"/>
      <c r="B824" s="1"/>
      <c r="C824" s="84"/>
      <c r="D824" s="84"/>
      <c r="E824" s="84"/>
      <c r="F824" s="84"/>
      <c r="G824" s="84"/>
      <c r="H824" s="84"/>
      <c r="I824" s="84"/>
      <c r="J824" s="84"/>
      <c r="K824" s="84"/>
      <c r="L824" s="84"/>
      <c r="M824" s="84"/>
      <c r="N824" s="84"/>
      <c r="O824" s="84"/>
      <c r="P824" s="84"/>
      <c r="Q824" s="84"/>
      <c r="R824" s="84"/>
      <c r="S824" s="84"/>
      <c r="T824" s="84"/>
      <c r="U824" s="84"/>
      <c r="V824" s="84"/>
      <c r="W824" s="1"/>
      <c r="X824" s="1"/>
    </row>
    <row r="825" ht="13.5" customHeight="1">
      <c r="A825" s="1"/>
      <c r="B825" s="1"/>
      <c r="C825" s="84"/>
      <c r="D825" s="84"/>
      <c r="E825" s="84"/>
      <c r="F825" s="84"/>
      <c r="G825" s="84"/>
      <c r="H825" s="84"/>
      <c r="I825" s="84"/>
      <c r="J825" s="84"/>
      <c r="K825" s="84"/>
      <c r="L825" s="84"/>
      <c r="M825" s="84"/>
      <c r="N825" s="84"/>
      <c r="O825" s="84"/>
      <c r="P825" s="84"/>
      <c r="Q825" s="84"/>
      <c r="R825" s="84"/>
      <c r="S825" s="84"/>
      <c r="T825" s="84"/>
      <c r="U825" s="84"/>
      <c r="V825" s="84"/>
      <c r="W825" s="1"/>
      <c r="X825" s="1"/>
    </row>
    <row r="826" ht="13.5" customHeight="1">
      <c r="A826" s="1"/>
      <c r="B826" s="1"/>
      <c r="C826" s="84"/>
      <c r="D826" s="84"/>
      <c r="E826" s="84"/>
      <c r="F826" s="84"/>
      <c r="G826" s="84"/>
      <c r="H826" s="84"/>
      <c r="I826" s="84"/>
      <c r="J826" s="84"/>
      <c r="K826" s="84"/>
      <c r="L826" s="84"/>
      <c r="M826" s="84"/>
      <c r="N826" s="84"/>
      <c r="O826" s="84"/>
      <c r="P826" s="84"/>
      <c r="Q826" s="84"/>
      <c r="R826" s="84"/>
      <c r="S826" s="84"/>
      <c r="T826" s="84"/>
      <c r="U826" s="84"/>
      <c r="V826" s="84"/>
      <c r="W826" s="1"/>
      <c r="X826" s="1"/>
    </row>
    <row r="827" ht="13.5" customHeight="1">
      <c r="A827" s="1"/>
      <c r="B827" s="1"/>
      <c r="C827" s="84"/>
      <c r="D827" s="84"/>
      <c r="E827" s="84"/>
      <c r="F827" s="84"/>
      <c r="G827" s="84"/>
      <c r="H827" s="84"/>
      <c r="I827" s="84"/>
      <c r="J827" s="84"/>
      <c r="K827" s="84"/>
      <c r="L827" s="84"/>
      <c r="M827" s="84"/>
      <c r="N827" s="84"/>
      <c r="O827" s="84"/>
      <c r="P827" s="84"/>
      <c r="Q827" s="84"/>
      <c r="R827" s="84"/>
      <c r="S827" s="84"/>
      <c r="T827" s="84"/>
      <c r="U827" s="84"/>
      <c r="V827" s="84"/>
      <c r="W827" s="1"/>
      <c r="X827" s="1"/>
    </row>
    <row r="828" ht="13.5" customHeight="1">
      <c r="A828" s="1"/>
      <c r="B828" s="1"/>
      <c r="C828" s="84"/>
      <c r="D828" s="84"/>
      <c r="E828" s="84"/>
      <c r="F828" s="84"/>
      <c r="G828" s="84"/>
      <c r="H828" s="84"/>
      <c r="I828" s="84"/>
      <c r="J828" s="84"/>
      <c r="K828" s="84"/>
      <c r="L828" s="84"/>
      <c r="M828" s="84"/>
      <c r="N828" s="84"/>
      <c r="O828" s="84"/>
      <c r="P828" s="84"/>
      <c r="Q828" s="84"/>
      <c r="R828" s="84"/>
      <c r="S828" s="84"/>
      <c r="T828" s="84"/>
      <c r="U828" s="84"/>
      <c r="V828" s="84"/>
      <c r="W828" s="1"/>
      <c r="X828" s="1"/>
    </row>
    <row r="829" ht="13.5" customHeight="1">
      <c r="A829" s="1"/>
      <c r="B829" s="1"/>
      <c r="C829" s="84"/>
      <c r="D829" s="84"/>
      <c r="E829" s="84"/>
      <c r="F829" s="84"/>
      <c r="G829" s="84"/>
      <c r="H829" s="84"/>
      <c r="I829" s="84"/>
      <c r="J829" s="84"/>
      <c r="K829" s="84"/>
      <c r="L829" s="84"/>
      <c r="M829" s="84"/>
      <c r="N829" s="84"/>
      <c r="O829" s="84"/>
      <c r="P829" s="84"/>
      <c r="Q829" s="84"/>
      <c r="R829" s="84"/>
      <c r="S829" s="84"/>
      <c r="T829" s="84"/>
      <c r="U829" s="84"/>
      <c r="V829" s="84"/>
      <c r="W829" s="1"/>
      <c r="X829" s="1"/>
    </row>
    <row r="830" ht="13.5" customHeight="1">
      <c r="A830" s="1"/>
      <c r="B830" s="1"/>
      <c r="C830" s="84"/>
      <c r="D830" s="84"/>
      <c r="E830" s="84"/>
      <c r="F830" s="84"/>
      <c r="G830" s="84"/>
      <c r="H830" s="84"/>
      <c r="I830" s="84"/>
      <c r="J830" s="84"/>
      <c r="K830" s="84"/>
      <c r="L830" s="84"/>
      <c r="M830" s="84"/>
      <c r="N830" s="84"/>
      <c r="O830" s="84"/>
      <c r="P830" s="84"/>
      <c r="Q830" s="84"/>
      <c r="R830" s="84"/>
      <c r="S830" s="84"/>
      <c r="T830" s="84"/>
      <c r="U830" s="84"/>
      <c r="V830" s="84"/>
      <c r="W830" s="1"/>
      <c r="X830" s="1"/>
    </row>
    <row r="831" ht="13.5" customHeight="1">
      <c r="A831" s="1"/>
      <c r="B831" s="1"/>
      <c r="C831" s="84"/>
      <c r="D831" s="84"/>
      <c r="E831" s="84"/>
      <c r="F831" s="84"/>
      <c r="G831" s="84"/>
      <c r="H831" s="84"/>
      <c r="I831" s="84"/>
      <c r="J831" s="84"/>
      <c r="K831" s="84"/>
      <c r="L831" s="84"/>
      <c r="M831" s="84"/>
      <c r="N831" s="84"/>
      <c r="O831" s="84"/>
      <c r="P831" s="84"/>
      <c r="Q831" s="84"/>
      <c r="R831" s="84"/>
      <c r="S831" s="84"/>
      <c r="T831" s="84"/>
      <c r="U831" s="84"/>
      <c r="V831" s="84"/>
      <c r="W831" s="1"/>
      <c r="X831" s="1"/>
    </row>
    <row r="832" ht="13.5" customHeight="1">
      <c r="A832" s="1"/>
      <c r="B832" s="1"/>
      <c r="C832" s="84"/>
      <c r="D832" s="84"/>
      <c r="E832" s="84"/>
      <c r="F832" s="84"/>
      <c r="G832" s="84"/>
      <c r="H832" s="84"/>
      <c r="I832" s="84"/>
      <c r="J832" s="84"/>
      <c r="K832" s="84"/>
      <c r="L832" s="84"/>
      <c r="M832" s="84"/>
      <c r="N832" s="84"/>
      <c r="O832" s="84"/>
      <c r="P832" s="84"/>
      <c r="Q832" s="84"/>
      <c r="R832" s="84"/>
      <c r="S832" s="84"/>
      <c r="T832" s="84"/>
      <c r="U832" s="84"/>
      <c r="V832" s="84"/>
      <c r="W832" s="1"/>
      <c r="X832" s="1"/>
    </row>
    <row r="833" ht="13.5" customHeight="1">
      <c r="A833" s="1"/>
      <c r="B833" s="1"/>
      <c r="C833" s="84"/>
      <c r="D833" s="84"/>
      <c r="E833" s="84"/>
      <c r="F833" s="84"/>
      <c r="G833" s="84"/>
      <c r="H833" s="84"/>
      <c r="I833" s="84"/>
      <c r="J833" s="84"/>
      <c r="K833" s="84"/>
      <c r="L833" s="84"/>
      <c r="M833" s="84"/>
      <c r="N833" s="84"/>
      <c r="O833" s="84"/>
      <c r="P833" s="84"/>
      <c r="Q833" s="84"/>
      <c r="R833" s="84"/>
      <c r="S833" s="84"/>
      <c r="T833" s="84"/>
      <c r="U833" s="84"/>
      <c r="V833" s="84"/>
      <c r="W833" s="1"/>
      <c r="X833" s="1"/>
    </row>
    <row r="834" ht="13.5" customHeight="1">
      <c r="A834" s="1"/>
      <c r="B834" s="1"/>
      <c r="C834" s="84"/>
      <c r="D834" s="84"/>
      <c r="E834" s="84"/>
      <c r="F834" s="84"/>
      <c r="G834" s="84"/>
      <c r="H834" s="84"/>
      <c r="I834" s="84"/>
      <c r="J834" s="84"/>
      <c r="K834" s="84"/>
      <c r="L834" s="84"/>
      <c r="M834" s="84"/>
      <c r="N834" s="84"/>
      <c r="O834" s="84"/>
      <c r="P834" s="84"/>
      <c r="Q834" s="84"/>
      <c r="R834" s="84"/>
      <c r="S834" s="84"/>
      <c r="T834" s="84"/>
      <c r="U834" s="84"/>
      <c r="V834" s="84"/>
      <c r="W834" s="1"/>
      <c r="X834" s="1"/>
    </row>
    <row r="835" ht="13.5" customHeight="1">
      <c r="A835" s="1"/>
      <c r="B835" s="1"/>
      <c r="C835" s="84"/>
      <c r="D835" s="84"/>
      <c r="E835" s="84"/>
      <c r="F835" s="84"/>
      <c r="G835" s="84"/>
      <c r="H835" s="84"/>
      <c r="I835" s="84"/>
      <c r="J835" s="84"/>
      <c r="K835" s="84"/>
      <c r="L835" s="84"/>
      <c r="M835" s="84"/>
      <c r="N835" s="84"/>
      <c r="O835" s="84"/>
      <c r="P835" s="84"/>
      <c r="Q835" s="84"/>
      <c r="R835" s="84"/>
      <c r="S835" s="84"/>
      <c r="T835" s="84"/>
      <c r="U835" s="84"/>
      <c r="V835" s="84"/>
      <c r="W835" s="1"/>
      <c r="X835" s="1"/>
    </row>
    <row r="836" ht="13.5" customHeight="1">
      <c r="A836" s="1"/>
      <c r="B836" s="1"/>
      <c r="C836" s="84"/>
      <c r="D836" s="84"/>
      <c r="E836" s="84"/>
      <c r="F836" s="84"/>
      <c r="G836" s="84"/>
      <c r="H836" s="84"/>
      <c r="I836" s="84"/>
      <c r="J836" s="84"/>
      <c r="K836" s="84"/>
      <c r="L836" s="84"/>
      <c r="M836" s="84"/>
      <c r="N836" s="84"/>
      <c r="O836" s="84"/>
      <c r="P836" s="84"/>
      <c r="Q836" s="84"/>
      <c r="R836" s="84"/>
      <c r="S836" s="84"/>
      <c r="T836" s="84"/>
      <c r="U836" s="84"/>
      <c r="V836" s="84"/>
      <c r="W836" s="1"/>
      <c r="X836" s="1"/>
    </row>
    <row r="837" ht="13.5" customHeight="1">
      <c r="A837" s="1"/>
      <c r="B837" s="1"/>
      <c r="C837" s="84"/>
      <c r="D837" s="84"/>
      <c r="E837" s="84"/>
      <c r="F837" s="84"/>
      <c r="G837" s="84"/>
      <c r="H837" s="84"/>
      <c r="I837" s="84"/>
      <c r="J837" s="84"/>
      <c r="K837" s="84"/>
      <c r="L837" s="84"/>
      <c r="M837" s="84"/>
      <c r="N837" s="84"/>
      <c r="O837" s="84"/>
      <c r="P837" s="84"/>
      <c r="Q837" s="84"/>
      <c r="R837" s="84"/>
      <c r="S837" s="84"/>
      <c r="T837" s="84"/>
      <c r="U837" s="84"/>
      <c r="V837" s="84"/>
      <c r="W837" s="1"/>
      <c r="X837" s="1"/>
    </row>
    <row r="838" ht="13.5" customHeight="1">
      <c r="A838" s="1"/>
      <c r="B838" s="1"/>
      <c r="C838" s="84"/>
      <c r="D838" s="84"/>
      <c r="E838" s="84"/>
      <c r="F838" s="84"/>
      <c r="G838" s="84"/>
      <c r="H838" s="84"/>
      <c r="I838" s="84"/>
      <c r="J838" s="84"/>
      <c r="K838" s="84"/>
      <c r="L838" s="84"/>
      <c r="M838" s="84"/>
      <c r="N838" s="84"/>
      <c r="O838" s="84"/>
      <c r="P838" s="84"/>
      <c r="Q838" s="84"/>
      <c r="R838" s="84"/>
      <c r="S838" s="84"/>
      <c r="T838" s="84"/>
      <c r="U838" s="84"/>
      <c r="V838" s="84"/>
      <c r="W838" s="1"/>
      <c r="X838" s="1"/>
    </row>
    <row r="839" ht="13.5" customHeight="1">
      <c r="A839" s="1"/>
      <c r="B839" s="1"/>
      <c r="C839" s="84"/>
      <c r="D839" s="84"/>
      <c r="E839" s="84"/>
      <c r="F839" s="84"/>
      <c r="G839" s="84"/>
      <c r="H839" s="84"/>
      <c r="I839" s="84"/>
      <c r="J839" s="84"/>
      <c r="K839" s="84"/>
      <c r="L839" s="84"/>
      <c r="M839" s="84"/>
      <c r="N839" s="84"/>
      <c r="O839" s="84"/>
      <c r="P839" s="84"/>
      <c r="Q839" s="84"/>
      <c r="R839" s="84"/>
      <c r="S839" s="84"/>
      <c r="T839" s="84"/>
      <c r="U839" s="84"/>
      <c r="V839" s="84"/>
      <c r="W839" s="1"/>
      <c r="X839" s="1"/>
    </row>
    <row r="840" ht="13.5" customHeight="1">
      <c r="A840" s="1"/>
      <c r="B840" s="1"/>
      <c r="C840" s="84"/>
      <c r="D840" s="84"/>
      <c r="E840" s="84"/>
      <c r="F840" s="84"/>
      <c r="G840" s="84"/>
      <c r="H840" s="84"/>
      <c r="I840" s="84"/>
      <c r="J840" s="84"/>
      <c r="K840" s="84"/>
      <c r="L840" s="84"/>
      <c r="M840" s="84"/>
      <c r="N840" s="84"/>
      <c r="O840" s="84"/>
      <c r="P840" s="84"/>
      <c r="Q840" s="84"/>
      <c r="R840" s="84"/>
      <c r="S840" s="84"/>
      <c r="T840" s="84"/>
      <c r="U840" s="84"/>
      <c r="V840" s="84"/>
      <c r="W840" s="1"/>
      <c r="X840" s="1"/>
    </row>
    <row r="841" ht="13.5" customHeight="1">
      <c r="A841" s="1"/>
      <c r="B841" s="1"/>
      <c r="C841" s="84"/>
      <c r="D841" s="84"/>
      <c r="E841" s="84"/>
      <c r="F841" s="84"/>
      <c r="G841" s="84"/>
      <c r="H841" s="84"/>
      <c r="I841" s="84"/>
      <c r="J841" s="84"/>
      <c r="K841" s="84"/>
      <c r="L841" s="84"/>
      <c r="M841" s="84"/>
      <c r="N841" s="84"/>
      <c r="O841" s="84"/>
      <c r="P841" s="84"/>
      <c r="Q841" s="84"/>
      <c r="R841" s="84"/>
      <c r="S841" s="84"/>
      <c r="T841" s="84"/>
      <c r="U841" s="84"/>
      <c r="V841" s="84"/>
      <c r="W841" s="1"/>
      <c r="X841" s="1"/>
    </row>
    <row r="842" ht="13.5" customHeight="1">
      <c r="A842" s="1"/>
      <c r="B842" s="1"/>
      <c r="C842" s="84"/>
      <c r="D842" s="84"/>
      <c r="E842" s="84"/>
      <c r="F842" s="84"/>
      <c r="G842" s="84"/>
      <c r="H842" s="84"/>
      <c r="I842" s="84"/>
      <c r="J842" s="84"/>
      <c r="K842" s="84"/>
      <c r="L842" s="84"/>
      <c r="M842" s="84"/>
      <c r="N842" s="84"/>
      <c r="O842" s="84"/>
      <c r="P842" s="84"/>
      <c r="Q842" s="84"/>
      <c r="R842" s="84"/>
      <c r="S842" s="84"/>
      <c r="T842" s="84"/>
      <c r="U842" s="84"/>
      <c r="V842" s="84"/>
      <c r="W842" s="1"/>
      <c r="X842" s="1"/>
    </row>
    <row r="843" ht="13.5" customHeight="1">
      <c r="A843" s="1"/>
      <c r="B843" s="1"/>
      <c r="C843" s="84"/>
      <c r="D843" s="84"/>
      <c r="E843" s="84"/>
      <c r="F843" s="84"/>
      <c r="G843" s="84"/>
      <c r="H843" s="84"/>
      <c r="I843" s="84"/>
      <c r="J843" s="84"/>
      <c r="K843" s="84"/>
      <c r="L843" s="84"/>
      <c r="M843" s="84"/>
      <c r="N843" s="84"/>
      <c r="O843" s="84"/>
      <c r="P843" s="84"/>
      <c r="Q843" s="84"/>
      <c r="R843" s="84"/>
      <c r="S843" s="84"/>
      <c r="T843" s="84"/>
      <c r="U843" s="84"/>
      <c r="V843" s="84"/>
      <c r="W843" s="1"/>
      <c r="X843" s="1"/>
    </row>
    <row r="844" ht="13.5" customHeight="1">
      <c r="A844" s="1"/>
      <c r="B844" s="1"/>
      <c r="C844" s="84"/>
      <c r="D844" s="84"/>
      <c r="E844" s="84"/>
      <c r="F844" s="84"/>
      <c r="G844" s="84"/>
      <c r="H844" s="84"/>
      <c r="I844" s="84"/>
      <c r="J844" s="84"/>
      <c r="K844" s="84"/>
      <c r="L844" s="84"/>
      <c r="M844" s="84"/>
      <c r="N844" s="84"/>
      <c r="O844" s="84"/>
      <c r="P844" s="84"/>
      <c r="Q844" s="84"/>
      <c r="R844" s="84"/>
      <c r="S844" s="84"/>
      <c r="T844" s="84"/>
      <c r="U844" s="84"/>
      <c r="V844" s="84"/>
      <c r="W844" s="1"/>
      <c r="X844" s="1"/>
    </row>
    <row r="845" ht="13.5" customHeight="1">
      <c r="A845" s="1"/>
      <c r="B845" s="1"/>
      <c r="C845" s="84"/>
      <c r="D845" s="84"/>
      <c r="E845" s="84"/>
      <c r="F845" s="84"/>
      <c r="G845" s="84"/>
      <c r="H845" s="84"/>
      <c r="I845" s="84"/>
      <c r="J845" s="84"/>
      <c r="K845" s="84"/>
      <c r="L845" s="84"/>
      <c r="M845" s="84"/>
      <c r="N845" s="84"/>
      <c r="O845" s="84"/>
      <c r="P845" s="84"/>
      <c r="Q845" s="84"/>
      <c r="R845" s="84"/>
      <c r="S845" s="84"/>
      <c r="T845" s="84"/>
      <c r="U845" s="84"/>
      <c r="V845" s="84"/>
      <c r="W845" s="1"/>
      <c r="X845" s="1"/>
    </row>
    <row r="846" ht="13.5" customHeight="1">
      <c r="A846" s="1"/>
      <c r="B846" s="1"/>
      <c r="C846" s="84"/>
      <c r="D846" s="84"/>
      <c r="E846" s="84"/>
      <c r="F846" s="84"/>
      <c r="G846" s="84"/>
      <c r="H846" s="84"/>
      <c r="I846" s="84"/>
      <c r="J846" s="84"/>
      <c r="K846" s="84"/>
      <c r="L846" s="84"/>
      <c r="M846" s="84"/>
      <c r="N846" s="84"/>
      <c r="O846" s="84"/>
      <c r="P846" s="84"/>
      <c r="Q846" s="84"/>
      <c r="R846" s="84"/>
      <c r="S846" s="84"/>
      <c r="T846" s="84"/>
      <c r="U846" s="84"/>
      <c r="V846" s="84"/>
      <c r="W846" s="1"/>
      <c r="X846" s="1"/>
    </row>
    <row r="847" ht="13.5" customHeight="1">
      <c r="A847" s="1"/>
      <c r="B847" s="1"/>
      <c r="C847" s="84"/>
      <c r="D847" s="84"/>
      <c r="E847" s="84"/>
      <c r="F847" s="84"/>
      <c r="G847" s="84"/>
      <c r="H847" s="84"/>
      <c r="I847" s="84"/>
      <c r="J847" s="84"/>
      <c r="K847" s="84"/>
      <c r="L847" s="84"/>
      <c r="M847" s="84"/>
      <c r="N847" s="84"/>
      <c r="O847" s="84"/>
      <c r="P847" s="84"/>
      <c r="Q847" s="84"/>
      <c r="R847" s="84"/>
      <c r="S847" s="84"/>
      <c r="T847" s="84"/>
      <c r="U847" s="84"/>
      <c r="V847" s="84"/>
      <c r="W847" s="1"/>
      <c r="X847" s="1"/>
    </row>
    <row r="848" ht="13.5" customHeight="1">
      <c r="A848" s="1"/>
      <c r="B848" s="1"/>
      <c r="C848" s="84"/>
      <c r="D848" s="84"/>
      <c r="E848" s="84"/>
      <c r="F848" s="84"/>
      <c r="G848" s="84"/>
      <c r="H848" s="84"/>
      <c r="I848" s="84"/>
      <c r="J848" s="84"/>
      <c r="K848" s="84"/>
      <c r="L848" s="84"/>
      <c r="M848" s="84"/>
      <c r="N848" s="84"/>
      <c r="O848" s="84"/>
      <c r="P848" s="84"/>
      <c r="Q848" s="84"/>
      <c r="R848" s="84"/>
      <c r="S848" s="84"/>
      <c r="T848" s="84"/>
      <c r="U848" s="84"/>
      <c r="V848" s="84"/>
      <c r="W848" s="1"/>
      <c r="X848" s="1"/>
    </row>
    <row r="849" ht="13.5" customHeight="1">
      <c r="A849" s="1"/>
      <c r="B849" s="1"/>
      <c r="C849" s="84"/>
      <c r="D849" s="84"/>
      <c r="E849" s="84"/>
      <c r="F849" s="84"/>
      <c r="G849" s="84"/>
      <c r="H849" s="84"/>
      <c r="I849" s="84"/>
      <c r="J849" s="84"/>
      <c r="K849" s="84"/>
      <c r="L849" s="84"/>
      <c r="M849" s="84"/>
      <c r="N849" s="84"/>
      <c r="O849" s="84"/>
      <c r="P849" s="84"/>
      <c r="Q849" s="84"/>
      <c r="R849" s="84"/>
      <c r="S849" s="84"/>
      <c r="T849" s="84"/>
      <c r="U849" s="84"/>
      <c r="V849" s="84"/>
      <c r="W849" s="1"/>
      <c r="X849" s="1"/>
    </row>
    <row r="850" ht="13.5" customHeight="1">
      <c r="A850" s="1"/>
      <c r="B850" s="1"/>
      <c r="C850" s="84"/>
      <c r="D850" s="84"/>
      <c r="E850" s="84"/>
      <c r="F850" s="84"/>
      <c r="G850" s="84"/>
      <c r="H850" s="84"/>
      <c r="I850" s="84"/>
      <c r="J850" s="84"/>
      <c r="K850" s="84"/>
      <c r="L850" s="84"/>
      <c r="M850" s="84"/>
      <c r="N850" s="84"/>
      <c r="O850" s="84"/>
      <c r="P850" s="84"/>
      <c r="Q850" s="84"/>
      <c r="R850" s="84"/>
      <c r="S850" s="84"/>
      <c r="T850" s="84"/>
      <c r="U850" s="84"/>
      <c r="V850" s="84"/>
      <c r="W850" s="1"/>
      <c r="X850" s="1"/>
    </row>
    <row r="851" ht="13.5" customHeight="1">
      <c r="A851" s="1"/>
      <c r="B851" s="1"/>
      <c r="C851" s="84"/>
      <c r="D851" s="84"/>
      <c r="E851" s="84"/>
      <c r="F851" s="84"/>
      <c r="G851" s="84"/>
      <c r="H851" s="84"/>
      <c r="I851" s="84"/>
      <c r="J851" s="84"/>
      <c r="K851" s="84"/>
      <c r="L851" s="84"/>
      <c r="M851" s="84"/>
      <c r="N851" s="84"/>
      <c r="O851" s="84"/>
      <c r="P851" s="84"/>
      <c r="Q851" s="84"/>
      <c r="R851" s="84"/>
      <c r="S851" s="84"/>
      <c r="T851" s="84"/>
      <c r="U851" s="84"/>
      <c r="V851" s="84"/>
      <c r="W851" s="1"/>
      <c r="X851" s="1"/>
    </row>
    <row r="852" ht="13.5" customHeight="1">
      <c r="A852" s="1"/>
      <c r="B852" s="1"/>
      <c r="C852" s="84"/>
      <c r="D852" s="84"/>
      <c r="E852" s="84"/>
      <c r="F852" s="84"/>
      <c r="G852" s="84"/>
      <c r="H852" s="84"/>
      <c r="I852" s="84"/>
      <c r="J852" s="84"/>
      <c r="K852" s="84"/>
      <c r="L852" s="84"/>
      <c r="M852" s="84"/>
      <c r="N852" s="84"/>
      <c r="O852" s="84"/>
      <c r="P852" s="84"/>
      <c r="Q852" s="84"/>
      <c r="R852" s="84"/>
      <c r="S852" s="84"/>
      <c r="T852" s="84"/>
      <c r="U852" s="84"/>
      <c r="V852" s="84"/>
      <c r="W852" s="1"/>
      <c r="X852" s="1"/>
    </row>
    <row r="853" ht="13.5" customHeight="1">
      <c r="A853" s="1"/>
      <c r="B853" s="1"/>
      <c r="C853" s="84"/>
      <c r="D853" s="84"/>
      <c r="E853" s="84"/>
      <c r="F853" s="84"/>
      <c r="G853" s="84"/>
      <c r="H853" s="84"/>
      <c r="I853" s="84"/>
      <c r="J853" s="84"/>
      <c r="K853" s="84"/>
      <c r="L853" s="84"/>
      <c r="M853" s="84"/>
      <c r="N853" s="84"/>
      <c r="O853" s="84"/>
      <c r="P853" s="84"/>
      <c r="Q853" s="84"/>
      <c r="R853" s="84"/>
      <c r="S853" s="84"/>
      <c r="T853" s="84"/>
      <c r="U853" s="84"/>
      <c r="V853" s="84"/>
      <c r="W853" s="1"/>
      <c r="X853" s="1"/>
    </row>
    <row r="854" ht="13.5" customHeight="1">
      <c r="A854" s="1"/>
      <c r="B854" s="1"/>
      <c r="C854" s="84"/>
      <c r="D854" s="84"/>
      <c r="E854" s="84"/>
      <c r="F854" s="84"/>
      <c r="G854" s="84"/>
      <c r="H854" s="84"/>
      <c r="I854" s="84"/>
      <c r="J854" s="84"/>
      <c r="K854" s="84"/>
      <c r="L854" s="84"/>
      <c r="M854" s="84"/>
      <c r="N854" s="84"/>
      <c r="O854" s="84"/>
      <c r="P854" s="84"/>
      <c r="Q854" s="84"/>
      <c r="R854" s="84"/>
      <c r="S854" s="84"/>
      <c r="T854" s="84"/>
      <c r="U854" s="84"/>
      <c r="V854" s="84"/>
      <c r="W854" s="1"/>
      <c r="X854" s="1"/>
    </row>
    <row r="855" ht="13.5" customHeight="1">
      <c r="A855" s="1"/>
      <c r="B855" s="1"/>
      <c r="C855" s="84"/>
      <c r="D855" s="84"/>
      <c r="E855" s="84"/>
      <c r="F855" s="84"/>
      <c r="G855" s="84"/>
      <c r="H855" s="84"/>
      <c r="I855" s="84"/>
      <c r="J855" s="84"/>
      <c r="K855" s="84"/>
      <c r="L855" s="84"/>
      <c r="M855" s="84"/>
      <c r="N855" s="84"/>
      <c r="O855" s="84"/>
      <c r="P855" s="84"/>
      <c r="Q855" s="84"/>
      <c r="R855" s="84"/>
      <c r="S855" s="84"/>
      <c r="T855" s="84"/>
      <c r="U855" s="84"/>
      <c r="V855" s="84"/>
      <c r="W855" s="1"/>
      <c r="X855" s="1"/>
    </row>
    <row r="856" ht="13.5" customHeight="1">
      <c r="A856" s="1"/>
      <c r="B856" s="1"/>
      <c r="C856" s="84"/>
      <c r="D856" s="84"/>
      <c r="E856" s="84"/>
      <c r="F856" s="84"/>
      <c r="G856" s="84"/>
      <c r="H856" s="84"/>
      <c r="I856" s="84"/>
      <c r="J856" s="84"/>
      <c r="K856" s="84"/>
      <c r="L856" s="84"/>
      <c r="M856" s="84"/>
      <c r="N856" s="84"/>
      <c r="O856" s="84"/>
      <c r="P856" s="84"/>
      <c r="Q856" s="84"/>
      <c r="R856" s="84"/>
      <c r="S856" s="84"/>
      <c r="T856" s="84"/>
      <c r="U856" s="84"/>
      <c r="V856" s="84"/>
      <c r="W856" s="1"/>
      <c r="X856" s="1"/>
    </row>
    <row r="857" ht="13.5" customHeight="1">
      <c r="A857" s="1"/>
      <c r="B857" s="1"/>
      <c r="C857" s="84"/>
      <c r="D857" s="84"/>
      <c r="E857" s="84"/>
      <c r="F857" s="84"/>
      <c r="G857" s="84"/>
      <c r="H857" s="84"/>
      <c r="I857" s="84"/>
      <c r="J857" s="84"/>
      <c r="K857" s="84"/>
      <c r="L857" s="84"/>
      <c r="M857" s="84"/>
      <c r="N857" s="84"/>
      <c r="O857" s="84"/>
      <c r="P857" s="84"/>
      <c r="Q857" s="84"/>
      <c r="R857" s="84"/>
      <c r="S857" s="84"/>
      <c r="T857" s="84"/>
      <c r="U857" s="84"/>
      <c r="V857" s="84"/>
      <c r="W857" s="1"/>
      <c r="X857" s="1"/>
    </row>
    <row r="858" ht="13.5" customHeight="1">
      <c r="A858" s="1"/>
      <c r="B858" s="1"/>
      <c r="C858" s="84"/>
      <c r="D858" s="84"/>
      <c r="E858" s="84"/>
      <c r="F858" s="84"/>
      <c r="G858" s="84"/>
      <c r="H858" s="84"/>
      <c r="I858" s="84"/>
      <c r="J858" s="84"/>
      <c r="K858" s="84"/>
      <c r="L858" s="84"/>
      <c r="M858" s="84"/>
      <c r="N858" s="84"/>
      <c r="O858" s="84"/>
      <c r="P858" s="84"/>
      <c r="Q858" s="84"/>
      <c r="R858" s="84"/>
      <c r="S858" s="84"/>
      <c r="T858" s="84"/>
      <c r="U858" s="84"/>
      <c r="V858" s="84"/>
      <c r="W858" s="1"/>
      <c r="X858" s="1"/>
    </row>
    <row r="859" ht="13.5" customHeight="1">
      <c r="A859" s="1"/>
      <c r="B859" s="1"/>
      <c r="C859" s="84"/>
      <c r="D859" s="84"/>
      <c r="E859" s="84"/>
      <c r="F859" s="84"/>
      <c r="G859" s="84"/>
      <c r="H859" s="84"/>
      <c r="I859" s="84"/>
      <c r="J859" s="84"/>
      <c r="K859" s="84"/>
      <c r="L859" s="84"/>
      <c r="M859" s="84"/>
      <c r="N859" s="84"/>
      <c r="O859" s="84"/>
      <c r="P859" s="84"/>
      <c r="Q859" s="84"/>
      <c r="R859" s="84"/>
      <c r="S859" s="84"/>
      <c r="T859" s="84"/>
      <c r="U859" s="84"/>
      <c r="V859" s="84"/>
      <c r="W859" s="1"/>
      <c r="X859" s="1"/>
    </row>
    <row r="860" ht="13.5" customHeight="1">
      <c r="A860" s="1"/>
      <c r="B860" s="1"/>
      <c r="C860" s="84"/>
      <c r="D860" s="84"/>
      <c r="E860" s="84"/>
      <c r="F860" s="84"/>
      <c r="G860" s="84"/>
      <c r="H860" s="84"/>
      <c r="I860" s="84"/>
      <c r="J860" s="84"/>
      <c r="K860" s="84"/>
      <c r="L860" s="84"/>
      <c r="M860" s="84"/>
      <c r="N860" s="84"/>
      <c r="O860" s="84"/>
      <c r="P860" s="84"/>
      <c r="Q860" s="84"/>
      <c r="R860" s="84"/>
      <c r="S860" s="84"/>
      <c r="T860" s="84"/>
      <c r="U860" s="84"/>
      <c r="V860" s="84"/>
      <c r="W860" s="1"/>
      <c r="X860" s="1"/>
    </row>
    <row r="861" ht="13.5" customHeight="1">
      <c r="A861" s="1"/>
      <c r="B861" s="1"/>
      <c r="C861" s="84"/>
      <c r="D861" s="84"/>
      <c r="E861" s="84"/>
      <c r="F861" s="84"/>
      <c r="G861" s="84"/>
      <c r="H861" s="84"/>
      <c r="I861" s="84"/>
      <c r="J861" s="84"/>
      <c r="K861" s="84"/>
      <c r="L861" s="84"/>
      <c r="M861" s="84"/>
      <c r="N861" s="84"/>
      <c r="O861" s="84"/>
      <c r="P861" s="84"/>
      <c r="Q861" s="84"/>
      <c r="R861" s="84"/>
      <c r="S861" s="84"/>
      <c r="T861" s="84"/>
      <c r="U861" s="84"/>
      <c r="V861" s="84"/>
      <c r="W861" s="1"/>
      <c r="X861" s="1"/>
    </row>
    <row r="862" ht="13.5" customHeight="1">
      <c r="A862" s="1"/>
      <c r="B862" s="1"/>
      <c r="C862" s="84"/>
      <c r="D862" s="84"/>
      <c r="E862" s="84"/>
      <c r="F862" s="84"/>
      <c r="G862" s="84"/>
      <c r="H862" s="84"/>
      <c r="I862" s="84"/>
      <c r="J862" s="84"/>
      <c r="K862" s="84"/>
      <c r="L862" s="84"/>
      <c r="M862" s="84"/>
      <c r="N862" s="84"/>
      <c r="O862" s="84"/>
      <c r="P862" s="84"/>
      <c r="Q862" s="84"/>
      <c r="R862" s="84"/>
      <c r="S862" s="84"/>
      <c r="T862" s="84"/>
      <c r="U862" s="84"/>
      <c r="V862" s="84"/>
      <c r="W862" s="1"/>
      <c r="X862" s="1"/>
    </row>
    <row r="863" ht="13.5" customHeight="1">
      <c r="A863" s="1"/>
      <c r="B863" s="1"/>
      <c r="C863" s="84"/>
      <c r="D863" s="84"/>
      <c r="E863" s="84"/>
      <c r="F863" s="84"/>
      <c r="G863" s="84"/>
      <c r="H863" s="84"/>
      <c r="I863" s="84"/>
      <c r="J863" s="84"/>
      <c r="K863" s="84"/>
      <c r="L863" s="84"/>
      <c r="M863" s="84"/>
      <c r="N863" s="84"/>
      <c r="O863" s="84"/>
      <c r="P863" s="84"/>
      <c r="Q863" s="84"/>
      <c r="R863" s="84"/>
      <c r="S863" s="84"/>
      <c r="T863" s="84"/>
      <c r="U863" s="84"/>
      <c r="V863" s="84"/>
      <c r="W863" s="1"/>
      <c r="X863" s="1"/>
    </row>
    <row r="864" ht="13.5" customHeight="1">
      <c r="A864" s="1"/>
      <c r="B864" s="1"/>
      <c r="C864" s="84"/>
      <c r="D864" s="84"/>
      <c r="E864" s="84"/>
      <c r="F864" s="84"/>
      <c r="G864" s="84"/>
      <c r="H864" s="84"/>
      <c r="I864" s="84"/>
      <c r="J864" s="84"/>
      <c r="K864" s="84"/>
      <c r="L864" s="84"/>
      <c r="M864" s="84"/>
      <c r="N864" s="84"/>
      <c r="O864" s="84"/>
      <c r="P864" s="84"/>
      <c r="Q864" s="84"/>
      <c r="R864" s="84"/>
      <c r="S864" s="84"/>
      <c r="T864" s="84"/>
      <c r="U864" s="84"/>
      <c r="V864" s="84"/>
      <c r="W864" s="1"/>
      <c r="X864" s="1"/>
    </row>
    <row r="865" ht="13.5" customHeight="1">
      <c r="A865" s="1"/>
      <c r="B865" s="1"/>
      <c r="C865" s="84"/>
      <c r="D865" s="84"/>
      <c r="E865" s="84"/>
      <c r="F865" s="84"/>
      <c r="G865" s="84"/>
      <c r="H865" s="84"/>
      <c r="I865" s="84"/>
      <c r="J865" s="84"/>
      <c r="K865" s="84"/>
      <c r="L865" s="84"/>
      <c r="M865" s="84"/>
      <c r="N865" s="84"/>
      <c r="O865" s="84"/>
      <c r="P865" s="84"/>
      <c r="Q865" s="84"/>
      <c r="R865" s="84"/>
      <c r="S865" s="84"/>
      <c r="T865" s="84"/>
      <c r="U865" s="84"/>
      <c r="V865" s="84"/>
      <c r="W865" s="1"/>
      <c r="X865" s="1"/>
    </row>
    <row r="866" ht="13.5" customHeight="1">
      <c r="A866" s="1"/>
      <c r="B866" s="1"/>
      <c r="C866" s="84"/>
      <c r="D866" s="84"/>
      <c r="E866" s="84"/>
      <c r="F866" s="84"/>
      <c r="G866" s="84"/>
      <c r="H866" s="84"/>
      <c r="I866" s="84"/>
      <c r="J866" s="84"/>
      <c r="K866" s="84"/>
      <c r="L866" s="84"/>
      <c r="M866" s="84"/>
      <c r="N866" s="84"/>
      <c r="O866" s="84"/>
      <c r="P866" s="84"/>
      <c r="Q866" s="84"/>
      <c r="R866" s="84"/>
      <c r="S866" s="84"/>
      <c r="T866" s="84"/>
      <c r="U866" s="84"/>
      <c r="V866" s="84"/>
      <c r="W866" s="1"/>
      <c r="X866" s="1"/>
    </row>
    <row r="867" ht="13.5" customHeight="1">
      <c r="A867" s="1"/>
      <c r="B867" s="1"/>
      <c r="C867" s="84"/>
      <c r="D867" s="84"/>
      <c r="E867" s="84"/>
      <c r="F867" s="84"/>
      <c r="G867" s="84"/>
      <c r="H867" s="84"/>
      <c r="I867" s="84"/>
      <c r="J867" s="84"/>
      <c r="K867" s="84"/>
      <c r="L867" s="84"/>
      <c r="M867" s="84"/>
      <c r="N867" s="84"/>
      <c r="O867" s="84"/>
      <c r="P867" s="84"/>
      <c r="Q867" s="84"/>
      <c r="R867" s="84"/>
      <c r="S867" s="84"/>
      <c r="T867" s="84"/>
      <c r="U867" s="84"/>
      <c r="V867" s="84"/>
      <c r="W867" s="1"/>
      <c r="X867" s="1"/>
    </row>
    <row r="868" ht="13.5" customHeight="1">
      <c r="A868" s="1"/>
      <c r="B868" s="1"/>
      <c r="C868" s="84"/>
      <c r="D868" s="84"/>
      <c r="E868" s="84"/>
      <c r="F868" s="84"/>
      <c r="G868" s="84"/>
      <c r="H868" s="84"/>
      <c r="I868" s="84"/>
      <c r="J868" s="84"/>
      <c r="K868" s="84"/>
      <c r="L868" s="84"/>
      <c r="M868" s="84"/>
      <c r="N868" s="84"/>
      <c r="O868" s="84"/>
      <c r="P868" s="84"/>
      <c r="Q868" s="84"/>
      <c r="R868" s="84"/>
      <c r="S868" s="84"/>
      <c r="T868" s="84"/>
      <c r="U868" s="84"/>
      <c r="V868" s="84"/>
      <c r="W868" s="1"/>
      <c r="X868" s="1"/>
    </row>
    <row r="869" ht="13.5" customHeight="1">
      <c r="A869" s="1"/>
      <c r="B869" s="1"/>
      <c r="C869" s="84"/>
      <c r="D869" s="84"/>
      <c r="E869" s="84"/>
      <c r="F869" s="84"/>
      <c r="G869" s="84"/>
      <c r="H869" s="84"/>
      <c r="I869" s="84"/>
      <c r="J869" s="84"/>
      <c r="K869" s="84"/>
      <c r="L869" s="84"/>
      <c r="M869" s="84"/>
      <c r="N869" s="84"/>
      <c r="O869" s="84"/>
      <c r="P869" s="84"/>
      <c r="Q869" s="84"/>
      <c r="R869" s="84"/>
      <c r="S869" s="84"/>
      <c r="T869" s="84"/>
      <c r="U869" s="84"/>
      <c r="V869" s="84"/>
      <c r="W869" s="1"/>
      <c r="X869" s="1"/>
    </row>
    <row r="870" ht="13.5" customHeight="1">
      <c r="A870" s="1"/>
      <c r="B870" s="1"/>
      <c r="C870" s="84"/>
      <c r="D870" s="84"/>
      <c r="E870" s="84"/>
      <c r="F870" s="84"/>
      <c r="G870" s="84"/>
      <c r="H870" s="84"/>
      <c r="I870" s="84"/>
      <c r="J870" s="84"/>
      <c r="K870" s="84"/>
      <c r="L870" s="84"/>
      <c r="M870" s="84"/>
      <c r="N870" s="84"/>
      <c r="O870" s="84"/>
      <c r="P870" s="84"/>
      <c r="Q870" s="84"/>
      <c r="R870" s="84"/>
      <c r="S870" s="84"/>
      <c r="T870" s="84"/>
      <c r="U870" s="84"/>
      <c r="V870" s="84"/>
      <c r="W870" s="1"/>
      <c r="X870" s="1"/>
    </row>
    <row r="871" ht="13.5" customHeight="1">
      <c r="A871" s="1"/>
      <c r="B871" s="1"/>
      <c r="C871" s="84"/>
      <c r="D871" s="84"/>
      <c r="E871" s="84"/>
      <c r="F871" s="84"/>
      <c r="G871" s="84"/>
      <c r="H871" s="84"/>
      <c r="I871" s="84"/>
      <c r="J871" s="84"/>
      <c r="K871" s="84"/>
      <c r="L871" s="84"/>
      <c r="M871" s="84"/>
      <c r="N871" s="84"/>
      <c r="O871" s="84"/>
      <c r="P871" s="84"/>
      <c r="Q871" s="84"/>
      <c r="R871" s="84"/>
      <c r="S871" s="84"/>
      <c r="T871" s="84"/>
      <c r="U871" s="84"/>
      <c r="V871" s="84"/>
      <c r="W871" s="1"/>
      <c r="X871" s="1"/>
    </row>
    <row r="872" ht="13.5" customHeight="1">
      <c r="A872" s="1"/>
      <c r="B872" s="1"/>
      <c r="C872" s="84"/>
      <c r="D872" s="84"/>
      <c r="E872" s="84"/>
      <c r="F872" s="84"/>
      <c r="G872" s="84"/>
      <c r="H872" s="84"/>
      <c r="I872" s="84"/>
      <c r="J872" s="84"/>
      <c r="K872" s="84"/>
      <c r="L872" s="84"/>
      <c r="M872" s="84"/>
      <c r="N872" s="84"/>
      <c r="O872" s="84"/>
      <c r="P872" s="84"/>
      <c r="Q872" s="84"/>
      <c r="R872" s="84"/>
      <c r="S872" s="84"/>
      <c r="T872" s="84"/>
      <c r="U872" s="84"/>
      <c r="V872" s="84"/>
      <c r="W872" s="1"/>
      <c r="X872" s="1"/>
    </row>
    <row r="873" ht="13.5" customHeight="1">
      <c r="A873" s="1"/>
      <c r="B873" s="1"/>
      <c r="C873" s="84"/>
      <c r="D873" s="84"/>
      <c r="E873" s="84"/>
      <c r="F873" s="84"/>
      <c r="G873" s="84"/>
      <c r="H873" s="84"/>
      <c r="I873" s="84"/>
      <c r="J873" s="84"/>
      <c r="K873" s="84"/>
      <c r="L873" s="84"/>
      <c r="M873" s="84"/>
      <c r="N873" s="84"/>
      <c r="O873" s="84"/>
      <c r="P873" s="84"/>
      <c r="Q873" s="84"/>
      <c r="R873" s="84"/>
      <c r="S873" s="84"/>
      <c r="T873" s="84"/>
      <c r="U873" s="84"/>
      <c r="V873" s="84"/>
      <c r="W873" s="1"/>
      <c r="X873" s="1"/>
    </row>
    <row r="874" ht="13.5" customHeight="1">
      <c r="A874" s="1"/>
      <c r="B874" s="1"/>
      <c r="C874" s="84"/>
      <c r="D874" s="84"/>
      <c r="E874" s="84"/>
      <c r="F874" s="84"/>
      <c r="G874" s="84"/>
      <c r="H874" s="84"/>
      <c r="I874" s="84"/>
      <c r="J874" s="84"/>
      <c r="K874" s="84"/>
      <c r="L874" s="84"/>
      <c r="M874" s="84"/>
      <c r="N874" s="84"/>
      <c r="O874" s="84"/>
      <c r="P874" s="84"/>
      <c r="Q874" s="84"/>
      <c r="R874" s="84"/>
      <c r="S874" s="84"/>
      <c r="T874" s="84"/>
      <c r="U874" s="84"/>
      <c r="V874" s="84"/>
      <c r="W874" s="1"/>
      <c r="X874" s="1"/>
    </row>
    <row r="875" ht="13.5" customHeight="1">
      <c r="A875" s="1"/>
      <c r="B875" s="1"/>
      <c r="C875" s="84"/>
      <c r="D875" s="84"/>
      <c r="E875" s="84"/>
      <c r="F875" s="84"/>
      <c r="G875" s="84"/>
      <c r="H875" s="84"/>
      <c r="I875" s="84"/>
      <c r="J875" s="84"/>
      <c r="K875" s="84"/>
      <c r="L875" s="84"/>
      <c r="M875" s="84"/>
      <c r="N875" s="84"/>
      <c r="O875" s="84"/>
      <c r="P875" s="84"/>
      <c r="Q875" s="84"/>
      <c r="R875" s="84"/>
      <c r="S875" s="84"/>
      <c r="T875" s="84"/>
      <c r="U875" s="84"/>
      <c r="V875" s="84"/>
      <c r="W875" s="1"/>
      <c r="X875" s="1"/>
    </row>
    <row r="876" ht="13.5" customHeight="1">
      <c r="A876" s="1"/>
      <c r="B876" s="1"/>
      <c r="C876" s="84"/>
      <c r="D876" s="84"/>
      <c r="E876" s="84"/>
      <c r="F876" s="84"/>
      <c r="G876" s="84"/>
      <c r="H876" s="84"/>
      <c r="I876" s="84"/>
      <c r="J876" s="84"/>
      <c r="K876" s="84"/>
      <c r="L876" s="84"/>
      <c r="M876" s="84"/>
      <c r="N876" s="84"/>
      <c r="O876" s="84"/>
      <c r="P876" s="84"/>
      <c r="Q876" s="84"/>
      <c r="R876" s="84"/>
      <c r="S876" s="84"/>
      <c r="T876" s="84"/>
      <c r="U876" s="84"/>
      <c r="V876" s="84"/>
      <c r="W876" s="1"/>
      <c r="X876" s="1"/>
    </row>
    <row r="877" ht="13.5" customHeight="1">
      <c r="A877" s="1"/>
      <c r="B877" s="1"/>
      <c r="C877" s="84"/>
      <c r="D877" s="84"/>
      <c r="E877" s="84"/>
      <c r="F877" s="84"/>
      <c r="G877" s="84"/>
      <c r="H877" s="84"/>
      <c r="I877" s="84"/>
      <c r="J877" s="84"/>
      <c r="K877" s="84"/>
      <c r="L877" s="84"/>
      <c r="M877" s="84"/>
      <c r="N877" s="84"/>
      <c r="O877" s="84"/>
      <c r="P877" s="84"/>
      <c r="Q877" s="84"/>
      <c r="R877" s="84"/>
      <c r="S877" s="84"/>
      <c r="T877" s="84"/>
      <c r="U877" s="84"/>
      <c r="V877" s="84"/>
      <c r="W877" s="1"/>
      <c r="X877" s="1"/>
    </row>
    <row r="878" ht="13.5" customHeight="1">
      <c r="A878" s="1"/>
      <c r="B878" s="1"/>
      <c r="C878" s="84"/>
      <c r="D878" s="84"/>
      <c r="E878" s="84"/>
      <c r="F878" s="84"/>
      <c r="G878" s="84"/>
      <c r="H878" s="84"/>
      <c r="I878" s="84"/>
      <c r="J878" s="84"/>
      <c r="K878" s="84"/>
      <c r="L878" s="84"/>
      <c r="M878" s="84"/>
      <c r="N878" s="84"/>
      <c r="O878" s="84"/>
      <c r="P878" s="84"/>
      <c r="Q878" s="84"/>
      <c r="R878" s="84"/>
      <c r="S878" s="84"/>
      <c r="T878" s="84"/>
      <c r="U878" s="84"/>
      <c r="V878" s="84"/>
      <c r="W878" s="1"/>
      <c r="X878" s="1"/>
    </row>
    <row r="879" ht="13.5" customHeight="1">
      <c r="A879" s="1"/>
      <c r="B879" s="1"/>
      <c r="C879" s="84"/>
      <c r="D879" s="84"/>
      <c r="E879" s="84"/>
      <c r="F879" s="84"/>
      <c r="G879" s="84"/>
      <c r="H879" s="84"/>
      <c r="I879" s="84"/>
      <c r="J879" s="84"/>
      <c r="K879" s="84"/>
      <c r="L879" s="84"/>
      <c r="M879" s="84"/>
      <c r="N879" s="84"/>
      <c r="O879" s="84"/>
      <c r="P879" s="84"/>
      <c r="Q879" s="84"/>
      <c r="R879" s="84"/>
      <c r="S879" s="84"/>
      <c r="T879" s="84"/>
      <c r="U879" s="84"/>
      <c r="V879" s="84"/>
      <c r="W879" s="1"/>
      <c r="X879" s="1"/>
    </row>
    <row r="880" ht="13.5" customHeight="1">
      <c r="A880" s="1"/>
      <c r="B880" s="1"/>
      <c r="C880" s="84"/>
      <c r="D880" s="84"/>
      <c r="E880" s="84"/>
      <c r="F880" s="84"/>
      <c r="G880" s="84"/>
      <c r="H880" s="84"/>
      <c r="I880" s="84"/>
      <c r="J880" s="84"/>
      <c r="K880" s="84"/>
      <c r="L880" s="84"/>
      <c r="M880" s="84"/>
      <c r="N880" s="84"/>
      <c r="O880" s="84"/>
      <c r="P880" s="84"/>
      <c r="Q880" s="84"/>
      <c r="R880" s="84"/>
      <c r="S880" s="84"/>
      <c r="T880" s="84"/>
      <c r="U880" s="84"/>
      <c r="V880" s="84"/>
      <c r="W880" s="1"/>
      <c r="X880" s="1"/>
    </row>
    <row r="881" ht="13.5" customHeight="1">
      <c r="A881" s="1"/>
      <c r="B881" s="1"/>
      <c r="C881" s="84"/>
      <c r="D881" s="84"/>
      <c r="E881" s="84"/>
      <c r="F881" s="84"/>
      <c r="G881" s="84"/>
      <c r="H881" s="84"/>
      <c r="I881" s="84"/>
      <c r="J881" s="84"/>
      <c r="K881" s="84"/>
      <c r="L881" s="84"/>
      <c r="M881" s="84"/>
      <c r="N881" s="84"/>
      <c r="O881" s="84"/>
      <c r="P881" s="84"/>
      <c r="Q881" s="84"/>
      <c r="R881" s="84"/>
      <c r="S881" s="84"/>
      <c r="T881" s="84"/>
      <c r="U881" s="84"/>
      <c r="V881" s="84"/>
      <c r="W881" s="1"/>
      <c r="X881" s="1"/>
    </row>
    <row r="882" ht="13.5" customHeight="1">
      <c r="A882" s="1"/>
      <c r="B882" s="1"/>
      <c r="C882" s="84"/>
      <c r="D882" s="84"/>
      <c r="E882" s="84"/>
      <c r="F882" s="84"/>
      <c r="G882" s="84"/>
      <c r="H882" s="84"/>
      <c r="I882" s="84"/>
      <c r="J882" s="84"/>
      <c r="K882" s="84"/>
      <c r="L882" s="84"/>
      <c r="M882" s="84"/>
      <c r="N882" s="84"/>
      <c r="O882" s="84"/>
      <c r="P882" s="84"/>
      <c r="Q882" s="84"/>
      <c r="R882" s="84"/>
      <c r="S882" s="84"/>
      <c r="T882" s="84"/>
      <c r="U882" s="84"/>
      <c r="V882" s="84"/>
      <c r="W882" s="1"/>
      <c r="X882" s="1"/>
    </row>
    <row r="883" ht="13.5" customHeight="1">
      <c r="A883" s="1"/>
      <c r="B883" s="1"/>
      <c r="C883" s="84"/>
      <c r="D883" s="84"/>
      <c r="E883" s="84"/>
      <c r="F883" s="84"/>
      <c r="G883" s="84"/>
      <c r="H883" s="84"/>
      <c r="I883" s="84"/>
      <c r="J883" s="84"/>
      <c r="K883" s="84"/>
      <c r="L883" s="84"/>
      <c r="M883" s="84"/>
      <c r="N883" s="84"/>
      <c r="O883" s="84"/>
      <c r="P883" s="84"/>
      <c r="Q883" s="84"/>
      <c r="R883" s="84"/>
      <c r="S883" s="84"/>
      <c r="T883" s="84"/>
      <c r="U883" s="84"/>
      <c r="V883" s="84"/>
      <c r="W883" s="1"/>
      <c r="X883" s="1"/>
    </row>
    <row r="884" ht="13.5" customHeight="1">
      <c r="A884" s="1"/>
      <c r="B884" s="1"/>
      <c r="C884" s="84"/>
      <c r="D884" s="84"/>
      <c r="E884" s="84"/>
      <c r="F884" s="84"/>
      <c r="G884" s="84"/>
      <c r="H884" s="84"/>
      <c r="I884" s="84"/>
      <c r="J884" s="84"/>
      <c r="K884" s="84"/>
      <c r="L884" s="84"/>
      <c r="M884" s="84"/>
      <c r="N884" s="84"/>
      <c r="O884" s="84"/>
      <c r="P884" s="84"/>
      <c r="Q884" s="84"/>
      <c r="R884" s="84"/>
      <c r="S884" s="84"/>
      <c r="T884" s="84"/>
      <c r="U884" s="84"/>
      <c r="V884" s="84"/>
      <c r="W884" s="1"/>
      <c r="X884" s="1"/>
    </row>
    <row r="885" ht="13.5" customHeight="1">
      <c r="A885" s="1"/>
      <c r="B885" s="1"/>
      <c r="C885" s="84"/>
      <c r="D885" s="84"/>
      <c r="E885" s="84"/>
      <c r="F885" s="84"/>
      <c r="G885" s="84"/>
      <c r="H885" s="84"/>
      <c r="I885" s="84"/>
      <c r="J885" s="84"/>
      <c r="K885" s="84"/>
      <c r="L885" s="84"/>
      <c r="M885" s="84"/>
      <c r="N885" s="84"/>
      <c r="O885" s="84"/>
      <c r="P885" s="84"/>
      <c r="Q885" s="84"/>
      <c r="R885" s="84"/>
      <c r="S885" s="84"/>
      <c r="T885" s="84"/>
      <c r="U885" s="84"/>
      <c r="V885" s="84"/>
      <c r="W885" s="1"/>
      <c r="X885" s="1"/>
    </row>
    <row r="886" ht="13.5" customHeight="1">
      <c r="A886" s="1"/>
      <c r="B886" s="1"/>
      <c r="C886" s="84"/>
      <c r="D886" s="84"/>
      <c r="E886" s="84"/>
      <c r="F886" s="84"/>
      <c r="G886" s="84"/>
      <c r="H886" s="84"/>
      <c r="I886" s="84"/>
      <c r="J886" s="84"/>
      <c r="K886" s="84"/>
      <c r="L886" s="84"/>
      <c r="M886" s="84"/>
      <c r="N886" s="84"/>
      <c r="O886" s="84"/>
      <c r="P886" s="84"/>
      <c r="Q886" s="84"/>
      <c r="R886" s="84"/>
      <c r="S886" s="84"/>
      <c r="T886" s="84"/>
      <c r="U886" s="84"/>
      <c r="V886" s="84"/>
      <c r="W886" s="1"/>
      <c r="X886" s="1"/>
    </row>
    <row r="887" ht="13.5" customHeight="1">
      <c r="A887" s="1"/>
      <c r="B887" s="1"/>
      <c r="C887" s="84"/>
      <c r="D887" s="84"/>
      <c r="E887" s="84"/>
      <c r="F887" s="84"/>
      <c r="G887" s="84"/>
      <c r="H887" s="84"/>
      <c r="I887" s="84"/>
      <c r="J887" s="84"/>
      <c r="K887" s="84"/>
      <c r="L887" s="84"/>
      <c r="M887" s="84"/>
      <c r="N887" s="84"/>
      <c r="O887" s="84"/>
      <c r="P887" s="84"/>
      <c r="Q887" s="84"/>
      <c r="R887" s="84"/>
      <c r="S887" s="84"/>
      <c r="T887" s="84"/>
      <c r="U887" s="84"/>
      <c r="V887" s="84"/>
      <c r="W887" s="1"/>
      <c r="X887" s="1"/>
    </row>
    <row r="888" ht="13.5" customHeight="1">
      <c r="A888" s="1"/>
      <c r="B888" s="1"/>
      <c r="C888" s="84"/>
      <c r="D888" s="84"/>
      <c r="E888" s="84"/>
      <c r="F888" s="84"/>
      <c r="G888" s="84"/>
      <c r="H888" s="84"/>
      <c r="I888" s="84"/>
      <c r="J888" s="84"/>
      <c r="K888" s="84"/>
      <c r="L888" s="84"/>
      <c r="M888" s="84"/>
      <c r="N888" s="84"/>
      <c r="O888" s="84"/>
      <c r="P888" s="84"/>
      <c r="Q888" s="84"/>
      <c r="R888" s="84"/>
      <c r="S888" s="84"/>
      <c r="T888" s="84"/>
      <c r="U888" s="84"/>
      <c r="V888" s="84"/>
      <c r="W888" s="1"/>
      <c r="X888" s="1"/>
    </row>
    <row r="889" ht="13.5" customHeight="1">
      <c r="A889" s="1"/>
      <c r="B889" s="1"/>
      <c r="C889" s="84"/>
      <c r="D889" s="84"/>
      <c r="E889" s="84"/>
      <c r="F889" s="84"/>
      <c r="G889" s="84"/>
      <c r="H889" s="84"/>
      <c r="I889" s="84"/>
      <c r="J889" s="84"/>
      <c r="K889" s="84"/>
      <c r="L889" s="84"/>
      <c r="M889" s="84"/>
      <c r="N889" s="84"/>
      <c r="O889" s="84"/>
      <c r="P889" s="84"/>
      <c r="Q889" s="84"/>
      <c r="R889" s="84"/>
      <c r="S889" s="84"/>
      <c r="T889" s="84"/>
      <c r="U889" s="84"/>
      <c r="V889" s="84"/>
      <c r="W889" s="1"/>
      <c r="X889" s="1"/>
    </row>
    <row r="890" ht="13.5" customHeight="1">
      <c r="A890" s="1"/>
      <c r="B890" s="1"/>
      <c r="C890" s="84"/>
      <c r="D890" s="84"/>
      <c r="E890" s="84"/>
      <c r="F890" s="84"/>
      <c r="G890" s="84"/>
      <c r="H890" s="84"/>
      <c r="I890" s="84"/>
      <c r="J890" s="84"/>
      <c r="K890" s="84"/>
      <c r="L890" s="84"/>
      <c r="M890" s="84"/>
      <c r="N890" s="84"/>
      <c r="O890" s="84"/>
      <c r="P890" s="84"/>
      <c r="Q890" s="84"/>
      <c r="R890" s="84"/>
      <c r="S890" s="84"/>
      <c r="T890" s="84"/>
      <c r="U890" s="84"/>
      <c r="V890" s="84"/>
      <c r="W890" s="1"/>
      <c r="X890" s="1"/>
    </row>
    <row r="891" ht="13.5" customHeight="1">
      <c r="A891" s="1"/>
      <c r="B891" s="1"/>
      <c r="C891" s="84"/>
      <c r="D891" s="84"/>
      <c r="E891" s="84"/>
      <c r="F891" s="84"/>
      <c r="G891" s="84"/>
      <c r="H891" s="84"/>
      <c r="I891" s="84"/>
      <c r="J891" s="84"/>
      <c r="K891" s="84"/>
      <c r="L891" s="84"/>
      <c r="M891" s="84"/>
      <c r="N891" s="84"/>
      <c r="O891" s="84"/>
      <c r="P891" s="84"/>
      <c r="Q891" s="84"/>
      <c r="R891" s="84"/>
      <c r="S891" s="84"/>
      <c r="T891" s="84"/>
      <c r="U891" s="84"/>
      <c r="V891" s="84"/>
      <c r="W891" s="1"/>
      <c r="X891" s="1"/>
    </row>
    <row r="892" ht="13.5" customHeight="1">
      <c r="A892" s="1"/>
      <c r="B892" s="1"/>
      <c r="C892" s="84"/>
      <c r="D892" s="84"/>
      <c r="E892" s="84"/>
      <c r="F892" s="84"/>
      <c r="G892" s="84"/>
      <c r="H892" s="84"/>
      <c r="I892" s="84"/>
      <c r="J892" s="84"/>
      <c r="K892" s="84"/>
      <c r="L892" s="84"/>
      <c r="M892" s="84"/>
      <c r="N892" s="84"/>
      <c r="O892" s="84"/>
      <c r="P892" s="84"/>
      <c r="Q892" s="84"/>
      <c r="R892" s="84"/>
      <c r="S892" s="84"/>
      <c r="T892" s="84"/>
      <c r="U892" s="84"/>
      <c r="V892" s="84"/>
      <c r="W892" s="1"/>
      <c r="X892" s="1"/>
    </row>
    <row r="893" ht="13.5" customHeight="1">
      <c r="A893" s="1"/>
      <c r="B893" s="1"/>
      <c r="C893" s="84"/>
      <c r="D893" s="84"/>
      <c r="E893" s="84"/>
      <c r="F893" s="84"/>
      <c r="G893" s="84"/>
      <c r="H893" s="84"/>
      <c r="I893" s="84"/>
      <c r="J893" s="84"/>
      <c r="K893" s="84"/>
      <c r="L893" s="84"/>
      <c r="M893" s="84"/>
      <c r="N893" s="84"/>
      <c r="O893" s="84"/>
      <c r="P893" s="84"/>
      <c r="Q893" s="84"/>
      <c r="R893" s="84"/>
      <c r="S893" s="84"/>
      <c r="T893" s="84"/>
      <c r="U893" s="84"/>
      <c r="V893" s="84"/>
      <c r="W893" s="1"/>
      <c r="X893" s="1"/>
    </row>
    <row r="894" ht="13.5" customHeight="1">
      <c r="A894" s="1"/>
      <c r="B894" s="1"/>
      <c r="C894" s="84"/>
      <c r="D894" s="84"/>
      <c r="E894" s="84"/>
      <c r="F894" s="84"/>
      <c r="G894" s="84"/>
      <c r="H894" s="84"/>
      <c r="I894" s="84"/>
      <c r="J894" s="84"/>
      <c r="K894" s="84"/>
      <c r="L894" s="84"/>
      <c r="M894" s="84"/>
      <c r="N894" s="84"/>
      <c r="O894" s="84"/>
      <c r="P894" s="84"/>
      <c r="Q894" s="84"/>
      <c r="R894" s="84"/>
      <c r="S894" s="84"/>
      <c r="T894" s="84"/>
      <c r="U894" s="84"/>
      <c r="V894" s="84"/>
      <c r="W894" s="1"/>
      <c r="X894" s="1"/>
    </row>
    <row r="895" ht="13.5" customHeight="1">
      <c r="A895" s="1"/>
      <c r="B895" s="1"/>
      <c r="C895" s="84"/>
      <c r="D895" s="84"/>
      <c r="E895" s="84"/>
      <c r="F895" s="84"/>
      <c r="G895" s="84"/>
      <c r="H895" s="84"/>
      <c r="I895" s="84"/>
      <c r="J895" s="84"/>
      <c r="K895" s="84"/>
      <c r="L895" s="84"/>
      <c r="M895" s="84"/>
      <c r="N895" s="84"/>
      <c r="O895" s="84"/>
      <c r="P895" s="84"/>
      <c r="Q895" s="84"/>
      <c r="R895" s="84"/>
      <c r="S895" s="84"/>
      <c r="T895" s="84"/>
      <c r="U895" s="84"/>
      <c r="V895" s="84"/>
      <c r="W895" s="1"/>
      <c r="X895" s="1"/>
    </row>
    <row r="896" ht="13.5" customHeight="1">
      <c r="A896" s="1"/>
      <c r="B896" s="1"/>
      <c r="C896" s="84"/>
      <c r="D896" s="84"/>
      <c r="E896" s="84"/>
      <c r="F896" s="84"/>
      <c r="G896" s="84"/>
      <c r="H896" s="84"/>
      <c r="I896" s="84"/>
      <c r="J896" s="84"/>
      <c r="K896" s="84"/>
      <c r="L896" s="84"/>
      <c r="M896" s="84"/>
      <c r="N896" s="84"/>
      <c r="O896" s="84"/>
      <c r="P896" s="84"/>
      <c r="Q896" s="84"/>
      <c r="R896" s="84"/>
      <c r="S896" s="84"/>
      <c r="T896" s="84"/>
      <c r="U896" s="84"/>
      <c r="V896" s="84"/>
      <c r="W896" s="1"/>
      <c r="X896" s="1"/>
    </row>
    <row r="897" ht="13.5" customHeight="1">
      <c r="A897" s="1"/>
      <c r="B897" s="1"/>
      <c r="C897" s="84"/>
      <c r="D897" s="84"/>
      <c r="E897" s="84"/>
      <c r="F897" s="84"/>
      <c r="G897" s="84"/>
      <c r="H897" s="84"/>
      <c r="I897" s="84"/>
      <c r="J897" s="84"/>
      <c r="K897" s="84"/>
      <c r="L897" s="84"/>
      <c r="M897" s="84"/>
      <c r="N897" s="84"/>
      <c r="O897" s="84"/>
      <c r="P897" s="84"/>
      <c r="Q897" s="84"/>
      <c r="R897" s="84"/>
      <c r="S897" s="84"/>
      <c r="T897" s="84"/>
      <c r="U897" s="84"/>
      <c r="V897" s="84"/>
      <c r="W897" s="1"/>
      <c r="X897" s="1"/>
    </row>
    <row r="898" ht="13.5" customHeight="1">
      <c r="A898" s="1"/>
      <c r="B898" s="1"/>
      <c r="C898" s="84"/>
      <c r="D898" s="84"/>
      <c r="E898" s="84"/>
      <c r="F898" s="84"/>
      <c r="G898" s="84"/>
      <c r="H898" s="84"/>
      <c r="I898" s="84"/>
      <c r="J898" s="84"/>
      <c r="K898" s="84"/>
      <c r="L898" s="84"/>
      <c r="M898" s="84"/>
      <c r="N898" s="84"/>
      <c r="O898" s="84"/>
      <c r="P898" s="84"/>
      <c r="Q898" s="84"/>
      <c r="R898" s="84"/>
      <c r="S898" s="84"/>
      <c r="T898" s="84"/>
      <c r="U898" s="84"/>
      <c r="V898" s="84"/>
      <c r="W898" s="1"/>
      <c r="X898" s="1"/>
    </row>
    <row r="899" ht="13.5" customHeight="1">
      <c r="A899" s="1"/>
      <c r="B899" s="1"/>
      <c r="C899" s="84"/>
      <c r="D899" s="84"/>
      <c r="E899" s="84"/>
      <c r="F899" s="84"/>
      <c r="G899" s="84"/>
      <c r="H899" s="84"/>
      <c r="I899" s="84"/>
      <c r="J899" s="84"/>
      <c r="K899" s="84"/>
      <c r="L899" s="84"/>
      <c r="M899" s="84"/>
      <c r="N899" s="84"/>
      <c r="O899" s="84"/>
      <c r="P899" s="84"/>
      <c r="Q899" s="84"/>
      <c r="R899" s="84"/>
      <c r="S899" s="84"/>
      <c r="T899" s="84"/>
      <c r="U899" s="84"/>
      <c r="V899" s="84"/>
      <c r="W899" s="1"/>
      <c r="X899" s="1"/>
    </row>
    <row r="900" ht="13.5" customHeight="1">
      <c r="A900" s="1"/>
      <c r="B900" s="1"/>
      <c r="C900" s="84"/>
      <c r="D900" s="84"/>
      <c r="E900" s="84"/>
      <c r="F900" s="84"/>
      <c r="G900" s="84"/>
      <c r="H900" s="84"/>
      <c r="I900" s="84"/>
      <c r="J900" s="84"/>
      <c r="K900" s="84"/>
      <c r="L900" s="84"/>
      <c r="M900" s="84"/>
      <c r="N900" s="84"/>
      <c r="O900" s="84"/>
      <c r="P900" s="84"/>
      <c r="Q900" s="84"/>
      <c r="R900" s="84"/>
      <c r="S900" s="84"/>
      <c r="T900" s="84"/>
      <c r="U900" s="84"/>
      <c r="V900" s="84"/>
      <c r="W900" s="1"/>
      <c r="X900" s="1"/>
    </row>
    <row r="901" ht="13.5" customHeight="1">
      <c r="A901" s="1"/>
      <c r="B901" s="1"/>
      <c r="C901" s="84"/>
      <c r="D901" s="84"/>
      <c r="E901" s="84"/>
      <c r="F901" s="84"/>
      <c r="G901" s="84"/>
      <c r="H901" s="84"/>
      <c r="I901" s="84"/>
      <c r="J901" s="84"/>
      <c r="K901" s="84"/>
      <c r="L901" s="84"/>
      <c r="M901" s="84"/>
      <c r="N901" s="84"/>
      <c r="O901" s="84"/>
      <c r="P901" s="84"/>
      <c r="Q901" s="84"/>
      <c r="R901" s="84"/>
      <c r="S901" s="84"/>
      <c r="T901" s="84"/>
      <c r="U901" s="84"/>
      <c r="V901" s="84"/>
      <c r="W901" s="1"/>
      <c r="X901" s="1"/>
    </row>
    <row r="902" ht="13.5" customHeight="1">
      <c r="A902" s="1"/>
      <c r="B902" s="1"/>
      <c r="C902" s="84"/>
      <c r="D902" s="84"/>
      <c r="E902" s="84"/>
      <c r="F902" s="84"/>
      <c r="G902" s="84"/>
      <c r="H902" s="84"/>
      <c r="I902" s="84"/>
      <c r="J902" s="84"/>
      <c r="K902" s="84"/>
      <c r="L902" s="84"/>
      <c r="M902" s="84"/>
      <c r="N902" s="84"/>
      <c r="O902" s="84"/>
      <c r="P902" s="84"/>
      <c r="Q902" s="84"/>
      <c r="R902" s="84"/>
      <c r="S902" s="84"/>
      <c r="T902" s="84"/>
      <c r="U902" s="84"/>
      <c r="V902" s="84"/>
      <c r="W902" s="1"/>
      <c r="X902" s="1"/>
    </row>
    <row r="903" ht="13.5" customHeight="1">
      <c r="A903" s="1"/>
      <c r="B903" s="1"/>
      <c r="C903" s="84"/>
      <c r="D903" s="84"/>
      <c r="E903" s="84"/>
      <c r="F903" s="84"/>
      <c r="G903" s="84"/>
      <c r="H903" s="84"/>
      <c r="I903" s="84"/>
      <c r="J903" s="84"/>
      <c r="K903" s="84"/>
      <c r="L903" s="84"/>
      <c r="M903" s="84"/>
      <c r="N903" s="84"/>
      <c r="O903" s="84"/>
      <c r="P903" s="84"/>
      <c r="Q903" s="84"/>
      <c r="R903" s="84"/>
      <c r="S903" s="84"/>
      <c r="T903" s="84"/>
      <c r="U903" s="84"/>
      <c r="V903" s="84"/>
      <c r="W903" s="1"/>
      <c r="X903" s="1"/>
    </row>
    <row r="904" ht="13.5" customHeight="1">
      <c r="A904" s="1"/>
      <c r="B904" s="1"/>
      <c r="C904" s="84"/>
      <c r="D904" s="84"/>
      <c r="E904" s="84"/>
      <c r="F904" s="84"/>
      <c r="G904" s="84"/>
      <c r="H904" s="84"/>
      <c r="I904" s="84"/>
      <c r="J904" s="84"/>
      <c r="K904" s="84"/>
      <c r="L904" s="84"/>
      <c r="M904" s="84"/>
      <c r="N904" s="84"/>
      <c r="O904" s="84"/>
      <c r="P904" s="84"/>
      <c r="Q904" s="84"/>
      <c r="R904" s="84"/>
      <c r="S904" s="84"/>
      <c r="T904" s="84"/>
      <c r="U904" s="84"/>
      <c r="V904" s="84"/>
      <c r="W904" s="1"/>
      <c r="X904" s="1"/>
    </row>
    <row r="905" ht="13.5" customHeight="1">
      <c r="A905" s="1"/>
      <c r="B905" s="1"/>
      <c r="C905" s="84"/>
      <c r="D905" s="84"/>
      <c r="E905" s="84"/>
      <c r="F905" s="84"/>
      <c r="G905" s="84"/>
      <c r="H905" s="84"/>
      <c r="I905" s="84"/>
      <c r="J905" s="84"/>
      <c r="K905" s="84"/>
      <c r="L905" s="84"/>
      <c r="M905" s="84"/>
      <c r="N905" s="84"/>
      <c r="O905" s="84"/>
      <c r="P905" s="84"/>
      <c r="Q905" s="84"/>
      <c r="R905" s="84"/>
      <c r="S905" s="84"/>
      <c r="T905" s="84"/>
      <c r="U905" s="84"/>
      <c r="V905" s="84"/>
      <c r="W905" s="1"/>
      <c r="X905" s="1"/>
    </row>
    <row r="906" ht="13.5" customHeight="1">
      <c r="A906" s="1"/>
      <c r="B906" s="1"/>
      <c r="C906" s="84"/>
      <c r="D906" s="84"/>
      <c r="E906" s="84"/>
      <c r="F906" s="84"/>
      <c r="G906" s="84"/>
      <c r="H906" s="84"/>
      <c r="I906" s="84"/>
      <c r="J906" s="84"/>
      <c r="K906" s="84"/>
      <c r="L906" s="84"/>
      <c r="M906" s="84"/>
      <c r="N906" s="84"/>
      <c r="O906" s="84"/>
      <c r="P906" s="84"/>
      <c r="Q906" s="84"/>
      <c r="R906" s="84"/>
      <c r="S906" s="84"/>
      <c r="T906" s="84"/>
      <c r="U906" s="84"/>
      <c r="V906" s="84"/>
      <c r="W906" s="1"/>
      <c r="X906" s="1"/>
    </row>
    <row r="907" ht="13.5" customHeight="1">
      <c r="A907" s="1"/>
      <c r="B907" s="1"/>
      <c r="C907" s="84"/>
      <c r="D907" s="84"/>
      <c r="E907" s="84"/>
      <c r="F907" s="84"/>
      <c r="G907" s="84"/>
      <c r="H907" s="84"/>
      <c r="I907" s="84"/>
      <c r="J907" s="84"/>
      <c r="K907" s="84"/>
      <c r="L907" s="84"/>
      <c r="M907" s="84"/>
      <c r="N907" s="84"/>
      <c r="O907" s="84"/>
      <c r="P907" s="84"/>
      <c r="Q907" s="84"/>
      <c r="R907" s="84"/>
      <c r="S907" s="84"/>
      <c r="T907" s="84"/>
      <c r="U907" s="84"/>
      <c r="V907" s="84"/>
      <c r="W907" s="1"/>
      <c r="X907" s="1"/>
    </row>
    <row r="908" ht="13.5" customHeight="1">
      <c r="A908" s="1"/>
      <c r="B908" s="1"/>
      <c r="C908" s="84"/>
      <c r="D908" s="84"/>
      <c r="E908" s="84"/>
      <c r="F908" s="84"/>
      <c r="G908" s="84"/>
      <c r="H908" s="84"/>
      <c r="I908" s="84"/>
      <c r="J908" s="84"/>
      <c r="K908" s="84"/>
      <c r="L908" s="84"/>
      <c r="M908" s="84"/>
      <c r="N908" s="84"/>
      <c r="O908" s="84"/>
      <c r="P908" s="84"/>
      <c r="Q908" s="84"/>
      <c r="R908" s="84"/>
      <c r="S908" s="84"/>
      <c r="T908" s="84"/>
      <c r="U908" s="84"/>
      <c r="V908" s="84"/>
      <c r="W908" s="1"/>
      <c r="X908" s="1"/>
    </row>
    <row r="909" ht="13.5" customHeight="1">
      <c r="A909" s="1"/>
      <c r="B909" s="1"/>
      <c r="C909" s="84"/>
      <c r="D909" s="84"/>
      <c r="E909" s="84"/>
      <c r="F909" s="84"/>
      <c r="G909" s="84"/>
      <c r="H909" s="84"/>
      <c r="I909" s="84"/>
      <c r="J909" s="84"/>
      <c r="K909" s="84"/>
      <c r="L909" s="84"/>
      <c r="M909" s="84"/>
      <c r="N909" s="84"/>
      <c r="O909" s="84"/>
      <c r="P909" s="84"/>
      <c r="Q909" s="84"/>
      <c r="R909" s="84"/>
      <c r="S909" s="84"/>
      <c r="T909" s="84"/>
      <c r="U909" s="84"/>
      <c r="V909" s="84"/>
      <c r="W909" s="1"/>
      <c r="X909" s="1"/>
    </row>
    <row r="910" ht="13.5" customHeight="1">
      <c r="A910" s="1"/>
      <c r="B910" s="1"/>
      <c r="C910" s="84"/>
      <c r="D910" s="84"/>
      <c r="E910" s="84"/>
      <c r="F910" s="84"/>
      <c r="G910" s="84"/>
      <c r="H910" s="84"/>
      <c r="I910" s="84"/>
      <c r="J910" s="84"/>
      <c r="K910" s="84"/>
      <c r="L910" s="84"/>
      <c r="M910" s="84"/>
      <c r="N910" s="84"/>
      <c r="O910" s="84"/>
      <c r="P910" s="84"/>
      <c r="Q910" s="84"/>
      <c r="R910" s="84"/>
      <c r="S910" s="84"/>
      <c r="T910" s="84"/>
      <c r="U910" s="84"/>
      <c r="V910" s="84"/>
      <c r="W910" s="1"/>
      <c r="X910" s="1"/>
    </row>
    <row r="911" ht="13.5" customHeight="1">
      <c r="A911" s="1"/>
      <c r="B911" s="1"/>
      <c r="C911" s="84"/>
      <c r="D911" s="84"/>
      <c r="E911" s="84"/>
      <c r="F911" s="84"/>
      <c r="G911" s="84"/>
      <c r="H911" s="84"/>
      <c r="I911" s="84"/>
      <c r="J911" s="84"/>
      <c r="K911" s="84"/>
      <c r="L911" s="84"/>
      <c r="M911" s="84"/>
      <c r="N911" s="84"/>
      <c r="O911" s="84"/>
      <c r="P911" s="84"/>
      <c r="Q911" s="84"/>
      <c r="R911" s="84"/>
      <c r="S911" s="84"/>
      <c r="T911" s="84"/>
      <c r="U911" s="84"/>
      <c r="V911" s="84"/>
      <c r="W911" s="1"/>
      <c r="X911" s="1"/>
    </row>
    <row r="912" ht="13.5" customHeight="1">
      <c r="A912" s="1"/>
      <c r="B912" s="1"/>
      <c r="C912" s="84"/>
      <c r="D912" s="84"/>
      <c r="E912" s="84"/>
      <c r="F912" s="84"/>
      <c r="G912" s="84"/>
      <c r="H912" s="84"/>
      <c r="I912" s="84"/>
      <c r="J912" s="84"/>
      <c r="K912" s="84"/>
      <c r="L912" s="84"/>
      <c r="M912" s="84"/>
      <c r="N912" s="84"/>
      <c r="O912" s="84"/>
      <c r="P912" s="84"/>
      <c r="Q912" s="84"/>
      <c r="R912" s="84"/>
      <c r="S912" s="84"/>
      <c r="T912" s="84"/>
      <c r="U912" s="84"/>
      <c r="V912" s="84"/>
      <c r="W912" s="1"/>
      <c r="X912" s="1"/>
    </row>
    <row r="913" ht="13.5" customHeight="1">
      <c r="A913" s="1"/>
      <c r="B913" s="1"/>
      <c r="C913" s="84"/>
      <c r="D913" s="84"/>
      <c r="E913" s="84"/>
      <c r="F913" s="84"/>
      <c r="G913" s="84"/>
      <c r="H913" s="84"/>
      <c r="I913" s="84"/>
      <c r="J913" s="84"/>
      <c r="K913" s="84"/>
      <c r="L913" s="84"/>
      <c r="M913" s="84"/>
      <c r="N913" s="84"/>
      <c r="O913" s="84"/>
      <c r="P913" s="84"/>
      <c r="Q913" s="84"/>
      <c r="R913" s="84"/>
      <c r="S913" s="84"/>
      <c r="T913" s="84"/>
      <c r="U913" s="84"/>
      <c r="V913" s="84"/>
      <c r="W913" s="1"/>
      <c r="X913" s="1"/>
    </row>
    <row r="914" ht="13.5" customHeight="1">
      <c r="A914" s="1"/>
      <c r="B914" s="1"/>
      <c r="C914" s="84"/>
      <c r="D914" s="84"/>
      <c r="E914" s="84"/>
      <c r="F914" s="84"/>
      <c r="G914" s="84"/>
      <c r="H914" s="84"/>
      <c r="I914" s="84"/>
      <c r="J914" s="84"/>
      <c r="K914" s="84"/>
      <c r="L914" s="84"/>
      <c r="M914" s="84"/>
      <c r="N914" s="84"/>
      <c r="O914" s="84"/>
      <c r="P914" s="84"/>
      <c r="Q914" s="84"/>
      <c r="R914" s="84"/>
      <c r="S914" s="84"/>
      <c r="T914" s="84"/>
      <c r="U914" s="84"/>
      <c r="V914" s="84"/>
      <c r="W914" s="1"/>
      <c r="X914" s="1"/>
    </row>
    <row r="915" ht="13.5" customHeight="1">
      <c r="A915" s="1"/>
      <c r="B915" s="1"/>
      <c r="C915" s="84"/>
      <c r="D915" s="84"/>
      <c r="E915" s="84"/>
      <c r="F915" s="84"/>
      <c r="G915" s="84"/>
      <c r="H915" s="84"/>
      <c r="I915" s="84"/>
      <c r="J915" s="84"/>
      <c r="K915" s="84"/>
      <c r="L915" s="84"/>
      <c r="M915" s="84"/>
      <c r="N915" s="84"/>
      <c r="O915" s="84"/>
      <c r="P915" s="84"/>
      <c r="Q915" s="84"/>
      <c r="R915" s="84"/>
      <c r="S915" s="84"/>
      <c r="T915" s="84"/>
      <c r="U915" s="84"/>
      <c r="V915" s="84"/>
      <c r="W915" s="1"/>
      <c r="X915" s="1"/>
    </row>
    <row r="916" ht="13.5" customHeight="1">
      <c r="A916" s="1"/>
      <c r="B916" s="1"/>
      <c r="C916" s="84"/>
      <c r="D916" s="84"/>
      <c r="E916" s="84"/>
      <c r="F916" s="84"/>
      <c r="G916" s="84"/>
      <c r="H916" s="84"/>
      <c r="I916" s="84"/>
      <c r="J916" s="84"/>
      <c r="K916" s="84"/>
      <c r="L916" s="84"/>
      <c r="M916" s="84"/>
      <c r="N916" s="84"/>
      <c r="O916" s="84"/>
      <c r="P916" s="84"/>
      <c r="Q916" s="84"/>
      <c r="R916" s="84"/>
      <c r="S916" s="84"/>
      <c r="T916" s="84"/>
      <c r="U916" s="84"/>
      <c r="V916" s="84"/>
      <c r="W916" s="1"/>
      <c r="X916" s="1"/>
    </row>
    <row r="917" ht="13.5" customHeight="1">
      <c r="A917" s="1"/>
      <c r="B917" s="1"/>
      <c r="C917" s="84"/>
      <c r="D917" s="84"/>
      <c r="E917" s="84"/>
      <c r="F917" s="84"/>
      <c r="G917" s="84"/>
      <c r="H917" s="84"/>
      <c r="I917" s="84"/>
      <c r="J917" s="84"/>
      <c r="K917" s="84"/>
      <c r="L917" s="84"/>
      <c r="M917" s="84"/>
      <c r="N917" s="84"/>
      <c r="O917" s="84"/>
      <c r="P917" s="84"/>
      <c r="Q917" s="84"/>
      <c r="R917" s="84"/>
      <c r="S917" s="84"/>
      <c r="T917" s="84"/>
      <c r="U917" s="84"/>
      <c r="V917" s="84"/>
      <c r="W917" s="1"/>
      <c r="X917" s="1"/>
    </row>
    <row r="918" ht="13.5" customHeight="1">
      <c r="A918" s="1"/>
      <c r="B918" s="1"/>
      <c r="C918" s="84"/>
      <c r="D918" s="84"/>
      <c r="E918" s="84"/>
      <c r="F918" s="84"/>
      <c r="G918" s="84"/>
      <c r="H918" s="84"/>
      <c r="I918" s="84"/>
      <c r="J918" s="84"/>
      <c r="K918" s="84"/>
      <c r="L918" s="84"/>
      <c r="M918" s="84"/>
      <c r="N918" s="84"/>
      <c r="O918" s="84"/>
      <c r="P918" s="84"/>
      <c r="Q918" s="84"/>
      <c r="R918" s="84"/>
      <c r="S918" s="84"/>
      <c r="T918" s="84"/>
      <c r="U918" s="84"/>
      <c r="V918" s="84"/>
      <c r="W918" s="1"/>
      <c r="X918" s="1"/>
    </row>
    <row r="919" ht="13.5" customHeight="1">
      <c r="A919" s="1"/>
      <c r="B919" s="1"/>
      <c r="C919" s="84"/>
      <c r="D919" s="84"/>
      <c r="E919" s="84"/>
      <c r="F919" s="84"/>
      <c r="G919" s="84"/>
      <c r="H919" s="84"/>
      <c r="I919" s="84"/>
      <c r="J919" s="84"/>
      <c r="K919" s="84"/>
      <c r="L919" s="84"/>
      <c r="M919" s="84"/>
      <c r="N919" s="84"/>
      <c r="O919" s="84"/>
      <c r="P919" s="84"/>
      <c r="Q919" s="84"/>
      <c r="R919" s="84"/>
      <c r="S919" s="84"/>
      <c r="T919" s="84"/>
      <c r="U919" s="84"/>
      <c r="V919" s="84"/>
      <c r="W919" s="1"/>
      <c r="X919" s="1"/>
    </row>
    <row r="920" ht="13.5" customHeight="1">
      <c r="A920" s="1"/>
      <c r="B920" s="1"/>
      <c r="C920" s="84"/>
      <c r="D920" s="84"/>
      <c r="E920" s="84"/>
      <c r="F920" s="84"/>
      <c r="G920" s="84"/>
      <c r="H920" s="84"/>
      <c r="I920" s="84"/>
      <c r="J920" s="84"/>
      <c r="K920" s="84"/>
      <c r="L920" s="84"/>
      <c r="M920" s="84"/>
      <c r="N920" s="84"/>
      <c r="O920" s="84"/>
      <c r="P920" s="84"/>
      <c r="Q920" s="84"/>
      <c r="R920" s="84"/>
      <c r="S920" s="84"/>
      <c r="T920" s="84"/>
      <c r="U920" s="84"/>
      <c r="V920" s="84"/>
      <c r="W920" s="1"/>
      <c r="X920" s="1"/>
    </row>
    <row r="921" ht="13.5" customHeight="1">
      <c r="A921" s="1"/>
      <c r="B921" s="1"/>
      <c r="C921" s="84"/>
      <c r="D921" s="84"/>
      <c r="E921" s="84"/>
      <c r="F921" s="84"/>
      <c r="G921" s="84"/>
      <c r="H921" s="84"/>
      <c r="I921" s="84"/>
      <c r="J921" s="84"/>
      <c r="K921" s="84"/>
      <c r="L921" s="84"/>
      <c r="M921" s="84"/>
      <c r="N921" s="84"/>
      <c r="O921" s="84"/>
      <c r="P921" s="84"/>
      <c r="Q921" s="84"/>
      <c r="R921" s="84"/>
      <c r="S921" s="84"/>
      <c r="T921" s="84"/>
      <c r="U921" s="84"/>
      <c r="V921" s="84"/>
      <c r="W921" s="1"/>
      <c r="X921" s="1"/>
    </row>
    <row r="922" ht="13.5" customHeight="1">
      <c r="A922" s="1"/>
      <c r="B922" s="1"/>
      <c r="C922" s="84"/>
      <c r="D922" s="84"/>
      <c r="E922" s="84"/>
      <c r="F922" s="84"/>
      <c r="G922" s="84"/>
      <c r="H922" s="84"/>
      <c r="I922" s="84"/>
      <c r="J922" s="84"/>
      <c r="K922" s="84"/>
      <c r="L922" s="84"/>
      <c r="M922" s="84"/>
      <c r="N922" s="84"/>
      <c r="O922" s="84"/>
      <c r="P922" s="84"/>
      <c r="Q922" s="84"/>
      <c r="R922" s="84"/>
      <c r="S922" s="84"/>
      <c r="T922" s="84"/>
      <c r="U922" s="84"/>
      <c r="V922" s="84"/>
      <c r="W922" s="1"/>
      <c r="X922" s="1"/>
    </row>
    <row r="923" ht="13.5" customHeight="1">
      <c r="A923" s="1"/>
      <c r="B923" s="1"/>
      <c r="C923" s="84"/>
      <c r="D923" s="84"/>
      <c r="E923" s="84"/>
      <c r="F923" s="84"/>
      <c r="G923" s="84"/>
      <c r="H923" s="84"/>
      <c r="I923" s="84"/>
      <c r="J923" s="84"/>
      <c r="K923" s="84"/>
      <c r="L923" s="84"/>
      <c r="M923" s="84"/>
      <c r="N923" s="84"/>
      <c r="O923" s="84"/>
      <c r="P923" s="84"/>
      <c r="Q923" s="84"/>
      <c r="R923" s="84"/>
      <c r="S923" s="84"/>
      <c r="T923" s="84"/>
      <c r="U923" s="84"/>
      <c r="V923" s="84"/>
      <c r="W923" s="1"/>
      <c r="X923" s="1"/>
    </row>
    <row r="924" ht="13.5" customHeight="1">
      <c r="A924" s="1"/>
      <c r="B924" s="1"/>
      <c r="C924" s="84"/>
      <c r="D924" s="84"/>
      <c r="E924" s="84"/>
      <c r="F924" s="84"/>
      <c r="G924" s="84"/>
      <c r="H924" s="84"/>
      <c r="I924" s="84"/>
      <c r="J924" s="84"/>
      <c r="K924" s="84"/>
      <c r="L924" s="84"/>
      <c r="M924" s="84"/>
      <c r="N924" s="84"/>
      <c r="O924" s="84"/>
      <c r="P924" s="84"/>
      <c r="Q924" s="84"/>
      <c r="R924" s="84"/>
      <c r="S924" s="84"/>
      <c r="T924" s="84"/>
      <c r="U924" s="84"/>
      <c r="V924" s="84"/>
      <c r="W924" s="1"/>
      <c r="X924" s="1"/>
    </row>
    <row r="925" ht="13.5" customHeight="1">
      <c r="A925" s="1"/>
      <c r="B925" s="1"/>
      <c r="C925" s="84"/>
      <c r="D925" s="84"/>
      <c r="E925" s="84"/>
      <c r="F925" s="84"/>
      <c r="G925" s="84"/>
      <c r="H925" s="84"/>
      <c r="I925" s="84"/>
      <c r="J925" s="84"/>
      <c r="K925" s="84"/>
      <c r="L925" s="84"/>
      <c r="M925" s="84"/>
      <c r="N925" s="84"/>
      <c r="O925" s="84"/>
      <c r="P925" s="84"/>
      <c r="Q925" s="84"/>
      <c r="R925" s="84"/>
      <c r="S925" s="84"/>
      <c r="T925" s="84"/>
      <c r="U925" s="84"/>
      <c r="V925" s="84"/>
      <c r="W925" s="1"/>
      <c r="X925" s="1"/>
    </row>
    <row r="926" ht="13.5" customHeight="1">
      <c r="A926" s="1"/>
      <c r="B926" s="1"/>
      <c r="C926" s="84"/>
      <c r="D926" s="84"/>
      <c r="E926" s="84"/>
      <c r="F926" s="84"/>
      <c r="G926" s="84"/>
      <c r="H926" s="84"/>
      <c r="I926" s="84"/>
      <c r="J926" s="84"/>
      <c r="K926" s="84"/>
      <c r="L926" s="84"/>
      <c r="M926" s="84"/>
      <c r="N926" s="84"/>
      <c r="O926" s="84"/>
      <c r="P926" s="84"/>
      <c r="Q926" s="84"/>
      <c r="R926" s="84"/>
      <c r="S926" s="84"/>
      <c r="T926" s="84"/>
      <c r="U926" s="84"/>
      <c r="V926" s="84"/>
      <c r="W926" s="1"/>
      <c r="X926" s="1"/>
    </row>
    <row r="927" ht="13.5" customHeight="1">
      <c r="A927" s="1"/>
      <c r="B927" s="1"/>
      <c r="C927" s="84"/>
      <c r="D927" s="84"/>
      <c r="E927" s="84"/>
      <c r="F927" s="84"/>
      <c r="G927" s="84"/>
      <c r="H927" s="84"/>
      <c r="I927" s="84"/>
      <c r="J927" s="84"/>
      <c r="K927" s="84"/>
      <c r="L927" s="84"/>
      <c r="M927" s="84"/>
      <c r="N927" s="84"/>
      <c r="O927" s="84"/>
      <c r="P927" s="84"/>
      <c r="Q927" s="84"/>
      <c r="R927" s="84"/>
      <c r="S927" s="84"/>
      <c r="T927" s="84"/>
      <c r="U927" s="84"/>
      <c r="V927" s="84"/>
      <c r="W927" s="1"/>
      <c r="X927" s="1"/>
    </row>
    <row r="928" ht="13.5" customHeight="1">
      <c r="A928" s="1"/>
      <c r="B928" s="1"/>
      <c r="C928" s="84"/>
      <c r="D928" s="84"/>
      <c r="E928" s="84"/>
      <c r="F928" s="84"/>
      <c r="G928" s="84"/>
      <c r="H928" s="84"/>
      <c r="I928" s="84"/>
      <c r="J928" s="84"/>
      <c r="K928" s="84"/>
      <c r="L928" s="84"/>
      <c r="M928" s="84"/>
      <c r="N928" s="84"/>
      <c r="O928" s="84"/>
      <c r="P928" s="84"/>
      <c r="Q928" s="84"/>
      <c r="R928" s="84"/>
      <c r="S928" s="84"/>
      <c r="T928" s="84"/>
      <c r="U928" s="84"/>
      <c r="V928" s="84"/>
      <c r="W928" s="1"/>
      <c r="X928" s="1"/>
    </row>
    <row r="929" ht="13.5" customHeight="1">
      <c r="A929" s="1"/>
      <c r="B929" s="1"/>
      <c r="C929" s="84"/>
      <c r="D929" s="84"/>
      <c r="E929" s="84"/>
      <c r="F929" s="84"/>
      <c r="G929" s="84"/>
      <c r="H929" s="84"/>
      <c r="I929" s="84"/>
      <c r="J929" s="84"/>
      <c r="K929" s="84"/>
      <c r="L929" s="84"/>
      <c r="M929" s="84"/>
      <c r="N929" s="84"/>
      <c r="O929" s="84"/>
      <c r="P929" s="84"/>
      <c r="Q929" s="84"/>
      <c r="R929" s="84"/>
      <c r="S929" s="84"/>
      <c r="T929" s="84"/>
      <c r="U929" s="84"/>
      <c r="V929" s="84"/>
      <c r="W929" s="1"/>
      <c r="X929" s="1"/>
    </row>
    <row r="930" ht="13.5" customHeight="1">
      <c r="A930" s="1"/>
      <c r="B930" s="1"/>
      <c r="C930" s="84"/>
      <c r="D930" s="84"/>
      <c r="E930" s="84"/>
      <c r="F930" s="84"/>
      <c r="G930" s="84"/>
      <c r="H930" s="84"/>
      <c r="I930" s="84"/>
      <c r="J930" s="84"/>
      <c r="K930" s="84"/>
      <c r="L930" s="84"/>
      <c r="M930" s="84"/>
      <c r="N930" s="84"/>
      <c r="O930" s="84"/>
      <c r="P930" s="84"/>
      <c r="Q930" s="84"/>
      <c r="R930" s="84"/>
      <c r="S930" s="84"/>
      <c r="T930" s="84"/>
      <c r="U930" s="84"/>
      <c r="V930" s="84"/>
      <c r="W930" s="1"/>
      <c r="X930" s="1"/>
    </row>
    <row r="931" ht="13.5" customHeight="1">
      <c r="A931" s="1"/>
      <c r="B931" s="1"/>
      <c r="C931" s="84"/>
      <c r="D931" s="84"/>
      <c r="E931" s="84"/>
      <c r="F931" s="84"/>
      <c r="G931" s="84"/>
      <c r="H931" s="84"/>
      <c r="I931" s="84"/>
      <c r="J931" s="84"/>
      <c r="K931" s="84"/>
      <c r="L931" s="84"/>
      <c r="M931" s="84"/>
      <c r="N931" s="84"/>
      <c r="O931" s="84"/>
      <c r="P931" s="84"/>
      <c r="Q931" s="84"/>
      <c r="R931" s="84"/>
      <c r="S931" s="84"/>
      <c r="T931" s="84"/>
      <c r="U931" s="84"/>
      <c r="V931" s="84"/>
      <c r="W931" s="1"/>
      <c r="X931" s="1"/>
    </row>
    <row r="932" ht="13.5" customHeight="1">
      <c r="A932" s="1"/>
      <c r="B932" s="1"/>
      <c r="C932" s="84"/>
      <c r="D932" s="84"/>
      <c r="E932" s="84"/>
      <c r="F932" s="84"/>
      <c r="G932" s="84"/>
      <c r="H932" s="84"/>
      <c r="I932" s="84"/>
      <c r="J932" s="84"/>
      <c r="K932" s="84"/>
      <c r="L932" s="84"/>
      <c r="M932" s="84"/>
      <c r="N932" s="84"/>
      <c r="O932" s="84"/>
      <c r="P932" s="84"/>
      <c r="Q932" s="84"/>
      <c r="R932" s="84"/>
      <c r="S932" s="84"/>
      <c r="T932" s="84"/>
      <c r="U932" s="84"/>
      <c r="V932" s="84"/>
      <c r="W932" s="1"/>
      <c r="X932" s="1"/>
    </row>
    <row r="933" ht="13.5" customHeight="1">
      <c r="A933" s="1"/>
      <c r="B933" s="1"/>
      <c r="C933" s="84"/>
      <c r="D933" s="84"/>
      <c r="E933" s="84"/>
      <c r="F933" s="84"/>
      <c r="G933" s="84"/>
      <c r="H933" s="84"/>
      <c r="I933" s="84"/>
      <c r="J933" s="84"/>
      <c r="K933" s="84"/>
      <c r="L933" s="84"/>
      <c r="M933" s="84"/>
      <c r="N933" s="84"/>
      <c r="O933" s="84"/>
      <c r="P933" s="84"/>
      <c r="Q933" s="84"/>
      <c r="R933" s="84"/>
      <c r="S933" s="84"/>
      <c r="T933" s="84"/>
      <c r="U933" s="84"/>
      <c r="V933" s="84"/>
      <c r="W933" s="1"/>
      <c r="X933" s="1"/>
    </row>
    <row r="934" ht="13.5" customHeight="1">
      <c r="A934" s="1"/>
      <c r="B934" s="1"/>
      <c r="C934" s="84"/>
      <c r="D934" s="84"/>
      <c r="E934" s="84"/>
      <c r="F934" s="84"/>
      <c r="G934" s="84"/>
      <c r="H934" s="84"/>
      <c r="I934" s="84"/>
      <c r="J934" s="84"/>
      <c r="K934" s="84"/>
      <c r="L934" s="84"/>
      <c r="M934" s="84"/>
      <c r="N934" s="84"/>
      <c r="O934" s="84"/>
      <c r="P934" s="84"/>
      <c r="Q934" s="84"/>
      <c r="R934" s="84"/>
      <c r="S934" s="84"/>
      <c r="T934" s="84"/>
      <c r="U934" s="84"/>
      <c r="V934" s="84"/>
      <c r="W934" s="1"/>
      <c r="X934" s="1"/>
    </row>
    <row r="935" ht="13.5" customHeight="1">
      <c r="A935" s="1"/>
      <c r="B935" s="1"/>
      <c r="C935" s="84"/>
      <c r="D935" s="84"/>
      <c r="E935" s="84"/>
      <c r="F935" s="84"/>
      <c r="G935" s="84"/>
      <c r="H935" s="84"/>
      <c r="I935" s="84"/>
      <c r="J935" s="84"/>
      <c r="K935" s="84"/>
      <c r="L935" s="84"/>
      <c r="M935" s="84"/>
      <c r="N935" s="84"/>
      <c r="O935" s="84"/>
      <c r="P935" s="84"/>
      <c r="Q935" s="84"/>
      <c r="R935" s="84"/>
      <c r="S935" s="84"/>
      <c r="T935" s="84"/>
      <c r="U935" s="84"/>
      <c r="V935" s="84"/>
      <c r="W935" s="1"/>
      <c r="X935" s="1"/>
    </row>
    <row r="936" ht="13.5" customHeight="1">
      <c r="A936" s="1"/>
      <c r="B936" s="1"/>
      <c r="C936" s="84"/>
      <c r="D936" s="84"/>
      <c r="E936" s="84"/>
      <c r="F936" s="84"/>
      <c r="G936" s="84"/>
      <c r="H936" s="84"/>
      <c r="I936" s="84"/>
      <c r="J936" s="84"/>
      <c r="K936" s="84"/>
      <c r="L936" s="84"/>
      <c r="M936" s="84"/>
      <c r="N936" s="84"/>
      <c r="O936" s="84"/>
      <c r="P936" s="84"/>
      <c r="Q936" s="84"/>
      <c r="R936" s="84"/>
      <c r="S936" s="84"/>
      <c r="T936" s="84"/>
      <c r="U936" s="84"/>
      <c r="V936" s="84"/>
      <c r="W936" s="1"/>
      <c r="X936" s="1"/>
    </row>
    <row r="937" ht="13.5" customHeight="1">
      <c r="A937" s="1"/>
      <c r="B937" s="1"/>
      <c r="C937" s="84"/>
      <c r="D937" s="84"/>
      <c r="E937" s="84"/>
      <c r="F937" s="84"/>
      <c r="G937" s="84"/>
      <c r="H937" s="84"/>
      <c r="I937" s="84"/>
      <c r="J937" s="84"/>
      <c r="K937" s="84"/>
      <c r="L937" s="84"/>
      <c r="M937" s="84"/>
      <c r="N937" s="84"/>
      <c r="O937" s="84"/>
      <c r="P937" s="84"/>
      <c r="Q937" s="84"/>
      <c r="R937" s="84"/>
      <c r="S937" s="84"/>
      <c r="T937" s="84"/>
      <c r="U937" s="84"/>
      <c r="V937" s="84"/>
      <c r="W937" s="1"/>
      <c r="X937" s="1"/>
    </row>
    <row r="938" ht="13.5" customHeight="1">
      <c r="A938" s="1"/>
      <c r="B938" s="1"/>
      <c r="C938" s="84"/>
      <c r="D938" s="84"/>
      <c r="E938" s="84"/>
      <c r="F938" s="84"/>
      <c r="G938" s="84"/>
      <c r="H938" s="84"/>
      <c r="I938" s="84"/>
      <c r="J938" s="84"/>
      <c r="K938" s="84"/>
      <c r="L938" s="84"/>
      <c r="M938" s="84"/>
      <c r="N938" s="84"/>
      <c r="O938" s="84"/>
      <c r="P938" s="84"/>
      <c r="Q938" s="84"/>
      <c r="R938" s="84"/>
      <c r="S938" s="84"/>
      <c r="T938" s="84"/>
      <c r="U938" s="84"/>
      <c r="V938" s="84"/>
      <c r="W938" s="1"/>
      <c r="X938" s="1"/>
    </row>
    <row r="939" ht="13.5" customHeight="1">
      <c r="A939" s="1"/>
      <c r="B939" s="1"/>
      <c r="C939" s="84"/>
      <c r="D939" s="84"/>
      <c r="E939" s="84"/>
      <c r="F939" s="84"/>
      <c r="G939" s="84"/>
      <c r="H939" s="84"/>
      <c r="I939" s="84"/>
      <c r="J939" s="84"/>
      <c r="K939" s="84"/>
      <c r="L939" s="84"/>
      <c r="M939" s="84"/>
      <c r="N939" s="84"/>
      <c r="O939" s="84"/>
      <c r="P939" s="84"/>
      <c r="Q939" s="84"/>
      <c r="R939" s="84"/>
      <c r="S939" s="84"/>
      <c r="T939" s="84"/>
      <c r="U939" s="84"/>
      <c r="V939" s="84"/>
      <c r="W939" s="1"/>
      <c r="X939" s="1"/>
    </row>
    <row r="940" ht="13.5" customHeight="1">
      <c r="A940" s="1"/>
      <c r="B940" s="1"/>
      <c r="C940" s="84"/>
      <c r="D940" s="84"/>
      <c r="E940" s="84"/>
      <c r="F940" s="84"/>
      <c r="G940" s="84"/>
      <c r="H940" s="84"/>
      <c r="I940" s="84"/>
      <c r="J940" s="84"/>
      <c r="K940" s="84"/>
      <c r="L940" s="84"/>
      <c r="M940" s="84"/>
      <c r="N940" s="84"/>
      <c r="O940" s="84"/>
      <c r="P940" s="84"/>
      <c r="Q940" s="84"/>
      <c r="R940" s="84"/>
      <c r="S940" s="84"/>
      <c r="T940" s="84"/>
      <c r="U940" s="84"/>
      <c r="V940" s="84"/>
      <c r="W940" s="1"/>
      <c r="X940" s="1"/>
    </row>
    <row r="941" ht="13.5" customHeight="1">
      <c r="A941" s="1"/>
      <c r="B941" s="1"/>
      <c r="C941" s="84"/>
      <c r="D941" s="84"/>
      <c r="E941" s="84"/>
      <c r="F941" s="84"/>
      <c r="G941" s="84"/>
      <c r="H941" s="84"/>
      <c r="I941" s="84"/>
      <c r="J941" s="84"/>
      <c r="K941" s="84"/>
      <c r="L941" s="84"/>
      <c r="M941" s="84"/>
      <c r="N941" s="84"/>
      <c r="O941" s="84"/>
      <c r="P941" s="84"/>
      <c r="Q941" s="84"/>
      <c r="R941" s="84"/>
      <c r="S941" s="84"/>
      <c r="T941" s="84"/>
      <c r="U941" s="84"/>
      <c r="V941" s="84"/>
      <c r="W941" s="1"/>
      <c r="X941" s="1"/>
    </row>
    <row r="942" ht="13.5" customHeight="1">
      <c r="A942" s="1"/>
      <c r="B942" s="1"/>
      <c r="C942" s="84"/>
      <c r="D942" s="84"/>
      <c r="E942" s="84"/>
      <c r="F942" s="84"/>
      <c r="G942" s="84"/>
      <c r="H942" s="84"/>
      <c r="I942" s="84"/>
      <c r="J942" s="84"/>
      <c r="K942" s="84"/>
      <c r="L942" s="84"/>
      <c r="M942" s="84"/>
      <c r="N942" s="84"/>
      <c r="O942" s="84"/>
      <c r="P942" s="84"/>
      <c r="Q942" s="84"/>
      <c r="R942" s="84"/>
      <c r="S942" s="84"/>
      <c r="T942" s="84"/>
      <c r="U942" s="84"/>
      <c r="V942" s="84"/>
      <c r="W942" s="1"/>
      <c r="X942" s="1"/>
    </row>
    <row r="943" ht="13.5" customHeight="1">
      <c r="A943" s="1"/>
      <c r="B943" s="1"/>
      <c r="C943" s="84"/>
      <c r="D943" s="84"/>
      <c r="E943" s="84"/>
      <c r="F943" s="84"/>
      <c r="G943" s="84"/>
      <c r="H943" s="84"/>
      <c r="I943" s="84"/>
      <c r="J943" s="84"/>
      <c r="K943" s="84"/>
      <c r="L943" s="84"/>
      <c r="M943" s="84"/>
      <c r="N943" s="84"/>
      <c r="O943" s="84"/>
      <c r="P943" s="84"/>
      <c r="Q943" s="84"/>
      <c r="R943" s="84"/>
      <c r="S943" s="84"/>
      <c r="T943" s="84"/>
      <c r="U943" s="84"/>
      <c r="V943" s="84"/>
      <c r="W943" s="1"/>
      <c r="X943" s="1"/>
    </row>
    <row r="944" ht="13.5" customHeight="1">
      <c r="A944" s="1"/>
      <c r="B944" s="1"/>
      <c r="C944" s="84"/>
      <c r="D944" s="84"/>
      <c r="E944" s="84"/>
      <c r="F944" s="84"/>
      <c r="G944" s="84"/>
      <c r="H944" s="84"/>
      <c r="I944" s="84"/>
      <c r="J944" s="84"/>
      <c r="K944" s="84"/>
      <c r="L944" s="84"/>
      <c r="M944" s="84"/>
      <c r="N944" s="84"/>
      <c r="O944" s="84"/>
      <c r="P944" s="84"/>
      <c r="Q944" s="84"/>
      <c r="R944" s="84"/>
      <c r="S944" s="84"/>
      <c r="T944" s="84"/>
      <c r="U944" s="84"/>
      <c r="V944" s="84"/>
      <c r="W944" s="1"/>
      <c r="X944" s="1"/>
    </row>
    <row r="945" ht="13.5" customHeight="1">
      <c r="A945" s="1"/>
      <c r="B945" s="1"/>
      <c r="C945" s="84"/>
      <c r="D945" s="84"/>
      <c r="E945" s="84"/>
      <c r="F945" s="84"/>
      <c r="G945" s="84"/>
      <c r="H945" s="84"/>
      <c r="I945" s="84"/>
      <c r="J945" s="84"/>
      <c r="K945" s="84"/>
      <c r="L945" s="84"/>
      <c r="M945" s="84"/>
      <c r="N945" s="84"/>
      <c r="O945" s="84"/>
      <c r="P945" s="84"/>
      <c r="Q945" s="84"/>
      <c r="R945" s="84"/>
      <c r="S945" s="84"/>
      <c r="T945" s="84"/>
      <c r="U945" s="84"/>
      <c r="V945" s="84"/>
      <c r="W945" s="1"/>
      <c r="X945" s="1"/>
    </row>
    <row r="946" ht="13.5" customHeight="1">
      <c r="A946" s="1"/>
      <c r="B946" s="1"/>
      <c r="C946" s="84"/>
      <c r="D946" s="84"/>
      <c r="E946" s="84"/>
      <c r="F946" s="84"/>
      <c r="G946" s="84"/>
      <c r="H946" s="84"/>
      <c r="I946" s="84"/>
      <c r="J946" s="84"/>
      <c r="K946" s="84"/>
      <c r="L946" s="84"/>
      <c r="M946" s="84"/>
      <c r="N946" s="84"/>
      <c r="O946" s="84"/>
      <c r="P946" s="84"/>
      <c r="Q946" s="84"/>
      <c r="R946" s="84"/>
      <c r="S946" s="84"/>
      <c r="T946" s="84"/>
      <c r="U946" s="84"/>
      <c r="V946" s="84"/>
      <c r="W946" s="1"/>
      <c r="X946" s="1"/>
    </row>
    <row r="947" ht="13.5" customHeight="1">
      <c r="A947" s="1"/>
      <c r="B947" s="1"/>
      <c r="C947" s="84"/>
      <c r="D947" s="84"/>
      <c r="E947" s="84"/>
      <c r="F947" s="84"/>
      <c r="G947" s="84"/>
      <c r="H947" s="84"/>
      <c r="I947" s="84"/>
      <c r="J947" s="84"/>
      <c r="K947" s="84"/>
      <c r="L947" s="84"/>
      <c r="M947" s="84"/>
      <c r="N947" s="84"/>
      <c r="O947" s="84"/>
      <c r="P947" s="84"/>
      <c r="Q947" s="84"/>
      <c r="R947" s="84"/>
      <c r="S947" s="84"/>
      <c r="T947" s="84"/>
      <c r="U947" s="84"/>
      <c r="V947" s="84"/>
      <c r="W947" s="1"/>
      <c r="X947" s="1"/>
    </row>
    <row r="948" ht="13.5" customHeight="1">
      <c r="A948" s="1"/>
      <c r="B948" s="1"/>
      <c r="C948" s="84"/>
      <c r="D948" s="84"/>
      <c r="E948" s="84"/>
      <c r="F948" s="84"/>
      <c r="G948" s="84"/>
      <c r="H948" s="84"/>
      <c r="I948" s="84"/>
      <c r="J948" s="84"/>
      <c r="K948" s="84"/>
      <c r="L948" s="84"/>
      <c r="M948" s="84"/>
      <c r="N948" s="84"/>
      <c r="O948" s="84"/>
      <c r="P948" s="84"/>
      <c r="Q948" s="84"/>
      <c r="R948" s="84"/>
      <c r="S948" s="84"/>
      <c r="T948" s="84"/>
      <c r="U948" s="84"/>
      <c r="V948" s="84"/>
      <c r="W948" s="1"/>
      <c r="X948" s="1"/>
    </row>
    <row r="949" ht="13.5" customHeight="1">
      <c r="A949" s="1"/>
      <c r="B949" s="1"/>
      <c r="C949" s="84"/>
      <c r="D949" s="84"/>
      <c r="E949" s="84"/>
      <c r="F949" s="84"/>
      <c r="G949" s="84"/>
      <c r="H949" s="84"/>
      <c r="I949" s="84"/>
      <c r="J949" s="84"/>
      <c r="K949" s="84"/>
      <c r="L949" s="84"/>
      <c r="M949" s="84"/>
      <c r="N949" s="84"/>
      <c r="O949" s="84"/>
      <c r="P949" s="84"/>
      <c r="Q949" s="84"/>
      <c r="R949" s="84"/>
      <c r="S949" s="84"/>
      <c r="T949" s="84"/>
      <c r="U949" s="84"/>
      <c r="V949" s="84"/>
      <c r="W949" s="1"/>
      <c r="X949" s="1"/>
    </row>
    <row r="950" ht="13.5" customHeight="1">
      <c r="A950" s="1"/>
      <c r="B950" s="1"/>
      <c r="C950" s="84"/>
      <c r="D950" s="84"/>
      <c r="E950" s="84"/>
      <c r="F950" s="84"/>
      <c r="G950" s="84"/>
      <c r="H950" s="84"/>
      <c r="I950" s="84"/>
      <c r="J950" s="84"/>
      <c r="K950" s="84"/>
      <c r="L950" s="84"/>
      <c r="M950" s="84"/>
      <c r="N950" s="84"/>
      <c r="O950" s="84"/>
      <c r="P950" s="84"/>
      <c r="Q950" s="84"/>
      <c r="R950" s="84"/>
      <c r="S950" s="84"/>
      <c r="T950" s="84"/>
      <c r="U950" s="84"/>
      <c r="V950" s="84"/>
      <c r="W950" s="1"/>
      <c r="X950" s="1"/>
    </row>
    <row r="951" ht="13.5" customHeight="1">
      <c r="A951" s="1"/>
      <c r="B951" s="1"/>
      <c r="C951" s="84"/>
      <c r="D951" s="84"/>
      <c r="E951" s="84"/>
      <c r="F951" s="84"/>
      <c r="G951" s="84"/>
      <c r="H951" s="84"/>
      <c r="I951" s="84"/>
      <c r="J951" s="84"/>
      <c r="K951" s="84"/>
      <c r="L951" s="84"/>
      <c r="M951" s="84"/>
      <c r="N951" s="84"/>
      <c r="O951" s="84"/>
      <c r="P951" s="84"/>
      <c r="Q951" s="84"/>
      <c r="R951" s="84"/>
      <c r="S951" s="84"/>
      <c r="T951" s="84"/>
      <c r="U951" s="84"/>
      <c r="V951" s="84"/>
      <c r="W951" s="1"/>
      <c r="X951" s="1"/>
    </row>
    <row r="952" ht="13.5" customHeight="1">
      <c r="A952" s="1"/>
      <c r="B952" s="1"/>
      <c r="C952" s="84"/>
      <c r="D952" s="84"/>
      <c r="E952" s="84"/>
      <c r="F952" s="84"/>
      <c r="G952" s="84"/>
      <c r="H952" s="84"/>
      <c r="I952" s="84"/>
      <c r="J952" s="84"/>
      <c r="K952" s="84"/>
      <c r="L952" s="84"/>
      <c r="M952" s="84"/>
      <c r="N952" s="84"/>
      <c r="O952" s="84"/>
      <c r="P952" s="84"/>
      <c r="Q952" s="84"/>
      <c r="R952" s="84"/>
      <c r="S952" s="84"/>
      <c r="T952" s="84"/>
      <c r="U952" s="84"/>
      <c r="V952" s="84"/>
      <c r="W952" s="1"/>
      <c r="X952" s="1"/>
    </row>
    <row r="953" ht="13.5" customHeight="1">
      <c r="A953" s="1"/>
      <c r="B953" s="1"/>
      <c r="C953" s="84"/>
      <c r="D953" s="84"/>
      <c r="E953" s="84"/>
      <c r="F953" s="84"/>
      <c r="G953" s="84"/>
      <c r="H953" s="84"/>
      <c r="I953" s="84"/>
      <c r="J953" s="84"/>
      <c r="K953" s="84"/>
      <c r="L953" s="84"/>
      <c r="M953" s="84"/>
      <c r="N953" s="84"/>
      <c r="O953" s="84"/>
      <c r="P953" s="84"/>
      <c r="Q953" s="84"/>
      <c r="R953" s="84"/>
      <c r="S953" s="84"/>
      <c r="T953" s="84"/>
      <c r="U953" s="84"/>
      <c r="V953" s="84"/>
      <c r="W953" s="1"/>
      <c r="X953" s="1"/>
    </row>
    <row r="954" ht="13.5" customHeight="1">
      <c r="A954" s="1"/>
      <c r="B954" s="1"/>
      <c r="C954" s="84"/>
      <c r="D954" s="84"/>
      <c r="E954" s="84"/>
      <c r="F954" s="84"/>
      <c r="G954" s="84"/>
      <c r="H954" s="84"/>
      <c r="I954" s="84"/>
      <c r="J954" s="84"/>
      <c r="K954" s="84"/>
      <c r="L954" s="84"/>
      <c r="M954" s="84"/>
      <c r="N954" s="84"/>
      <c r="O954" s="84"/>
      <c r="P954" s="84"/>
      <c r="Q954" s="84"/>
      <c r="R954" s="84"/>
      <c r="S954" s="84"/>
      <c r="T954" s="84"/>
      <c r="U954" s="84"/>
      <c r="V954" s="84"/>
      <c r="W954" s="1"/>
      <c r="X954" s="1"/>
    </row>
    <row r="955" ht="13.5" customHeight="1">
      <c r="A955" s="1"/>
      <c r="B955" s="1"/>
      <c r="C955" s="84"/>
      <c r="D955" s="84"/>
      <c r="E955" s="84"/>
      <c r="F955" s="84"/>
      <c r="G955" s="84"/>
      <c r="H955" s="84"/>
      <c r="I955" s="84"/>
      <c r="J955" s="84"/>
      <c r="K955" s="84"/>
      <c r="L955" s="84"/>
      <c r="M955" s="84"/>
      <c r="N955" s="84"/>
      <c r="O955" s="84"/>
      <c r="P955" s="84"/>
      <c r="Q955" s="84"/>
      <c r="R955" s="84"/>
      <c r="S955" s="84"/>
      <c r="T955" s="84"/>
      <c r="U955" s="84"/>
      <c r="V955" s="84"/>
      <c r="W955" s="1"/>
      <c r="X955" s="1"/>
    </row>
    <row r="956" ht="13.5" customHeight="1">
      <c r="A956" s="1"/>
      <c r="B956" s="1"/>
      <c r="C956" s="84"/>
      <c r="D956" s="84"/>
      <c r="E956" s="84"/>
      <c r="F956" s="84"/>
      <c r="G956" s="84"/>
      <c r="H956" s="84"/>
      <c r="I956" s="84"/>
      <c r="J956" s="84"/>
      <c r="K956" s="84"/>
      <c r="L956" s="84"/>
      <c r="M956" s="84"/>
      <c r="N956" s="84"/>
      <c r="O956" s="84"/>
      <c r="P956" s="84"/>
      <c r="Q956" s="84"/>
      <c r="R956" s="84"/>
      <c r="S956" s="84"/>
      <c r="T956" s="84"/>
      <c r="U956" s="84"/>
      <c r="V956" s="84"/>
      <c r="W956" s="1"/>
      <c r="X956" s="1"/>
    </row>
    <row r="957" ht="13.5" customHeight="1">
      <c r="A957" s="1"/>
      <c r="B957" s="1"/>
      <c r="C957" s="84"/>
      <c r="D957" s="84"/>
      <c r="E957" s="84"/>
      <c r="F957" s="84"/>
      <c r="G957" s="84"/>
      <c r="H957" s="84"/>
      <c r="I957" s="84"/>
      <c r="J957" s="84"/>
      <c r="K957" s="84"/>
      <c r="L957" s="84"/>
      <c r="M957" s="84"/>
      <c r="N957" s="84"/>
      <c r="O957" s="84"/>
      <c r="P957" s="84"/>
      <c r="Q957" s="84"/>
      <c r="R957" s="84"/>
      <c r="S957" s="84"/>
      <c r="T957" s="84"/>
      <c r="U957" s="84"/>
      <c r="V957" s="84"/>
      <c r="W957" s="1"/>
      <c r="X957" s="1"/>
    </row>
    <row r="958" ht="13.5" customHeight="1">
      <c r="A958" s="1"/>
      <c r="B958" s="1"/>
      <c r="C958" s="84"/>
      <c r="D958" s="84"/>
      <c r="E958" s="84"/>
      <c r="F958" s="84"/>
      <c r="G958" s="84"/>
      <c r="H958" s="84"/>
      <c r="I958" s="84"/>
      <c r="J958" s="84"/>
      <c r="K958" s="84"/>
      <c r="L958" s="84"/>
      <c r="M958" s="84"/>
      <c r="N958" s="84"/>
      <c r="O958" s="84"/>
      <c r="P958" s="84"/>
      <c r="Q958" s="84"/>
      <c r="R958" s="84"/>
      <c r="S958" s="84"/>
      <c r="T958" s="84"/>
      <c r="U958" s="84"/>
      <c r="V958" s="84"/>
      <c r="W958" s="1"/>
      <c r="X958" s="1"/>
    </row>
    <row r="959" ht="13.5" customHeight="1">
      <c r="A959" s="1"/>
      <c r="B959" s="1"/>
      <c r="C959" s="84"/>
      <c r="D959" s="84"/>
      <c r="E959" s="84"/>
      <c r="F959" s="84"/>
      <c r="G959" s="84"/>
      <c r="H959" s="84"/>
      <c r="I959" s="84"/>
      <c r="J959" s="84"/>
      <c r="K959" s="84"/>
      <c r="L959" s="84"/>
      <c r="M959" s="84"/>
      <c r="N959" s="84"/>
      <c r="O959" s="84"/>
      <c r="P959" s="84"/>
      <c r="Q959" s="84"/>
      <c r="R959" s="84"/>
      <c r="S959" s="84"/>
      <c r="T959" s="84"/>
      <c r="U959" s="84"/>
      <c r="V959" s="84"/>
      <c r="W959" s="1"/>
      <c r="X959" s="1"/>
    </row>
    <row r="960" ht="13.5" customHeight="1">
      <c r="A960" s="1"/>
      <c r="B960" s="1"/>
      <c r="C960" s="84"/>
      <c r="D960" s="84"/>
      <c r="E960" s="84"/>
      <c r="F960" s="84"/>
      <c r="G960" s="84"/>
      <c r="H960" s="84"/>
      <c r="I960" s="84"/>
      <c r="J960" s="84"/>
      <c r="K960" s="84"/>
      <c r="L960" s="84"/>
      <c r="M960" s="84"/>
      <c r="N960" s="84"/>
      <c r="O960" s="84"/>
      <c r="P960" s="84"/>
      <c r="Q960" s="84"/>
      <c r="R960" s="84"/>
      <c r="S960" s="84"/>
      <c r="T960" s="84"/>
      <c r="U960" s="84"/>
      <c r="V960" s="84"/>
      <c r="W960" s="1"/>
      <c r="X960" s="1"/>
    </row>
    <row r="961" ht="13.5" customHeight="1">
      <c r="A961" s="1"/>
      <c r="B961" s="1"/>
      <c r="C961" s="84"/>
      <c r="D961" s="84"/>
      <c r="E961" s="84"/>
      <c r="F961" s="84"/>
      <c r="G961" s="84"/>
      <c r="H961" s="84"/>
      <c r="I961" s="84"/>
      <c r="J961" s="84"/>
      <c r="K961" s="84"/>
      <c r="L961" s="84"/>
      <c r="M961" s="84"/>
      <c r="N961" s="84"/>
      <c r="O961" s="84"/>
      <c r="P961" s="84"/>
      <c r="Q961" s="84"/>
      <c r="R961" s="84"/>
      <c r="S961" s="84"/>
      <c r="T961" s="84"/>
      <c r="U961" s="84"/>
      <c r="V961" s="84"/>
      <c r="W961" s="1"/>
      <c r="X961" s="1"/>
    </row>
    <row r="962" ht="13.5" customHeight="1">
      <c r="A962" s="1"/>
      <c r="B962" s="1"/>
      <c r="C962" s="84"/>
      <c r="D962" s="84"/>
      <c r="E962" s="84"/>
      <c r="F962" s="84"/>
      <c r="G962" s="84"/>
      <c r="H962" s="84"/>
      <c r="I962" s="84"/>
      <c r="J962" s="84"/>
      <c r="K962" s="84"/>
      <c r="L962" s="84"/>
      <c r="M962" s="84"/>
      <c r="N962" s="84"/>
      <c r="O962" s="84"/>
      <c r="P962" s="84"/>
      <c r="Q962" s="84"/>
      <c r="R962" s="84"/>
      <c r="S962" s="84"/>
      <c r="T962" s="84"/>
      <c r="U962" s="84"/>
      <c r="V962" s="84"/>
      <c r="W962" s="1"/>
      <c r="X962" s="1"/>
    </row>
    <row r="963" ht="13.5" customHeight="1">
      <c r="A963" s="1"/>
      <c r="B963" s="1"/>
      <c r="C963" s="84"/>
      <c r="D963" s="84"/>
      <c r="E963" s="84"/>
      <c r="F963" s="84"/>
      <c r="G963" s="84"/>
      <c r="H963" s="84"/>
      <c r="I963" s="84"/>
      <c r="J963" s="84"/>
      <c r="K963" s="84"/>
      <c r="L963" s="84"/>
      <c r="M963" s="84"/>
      <c r="N963" s="84"/>
      <c r="O963" s="84"/>
      <c r="P963" s="84"/>
      <c r="Q963" s="84"/>
      <c r="R963" s="84"/>
      <c r="S963" s="84"/>
      <c r="T963" s="84"/>
      <c r="U963" s="84"/>
      <c r="V963" s="84"/>
      <c r="W963" s="1"/>
      <c r="X963" s="1"/>
    </row>
    <row r="964" ht="13.5" customHeight="1">
      <c r="A964" s="1"/>
      <c r="B964" s="1"/>
      <c r="C964" s="84"/>
      <c r="D964" s="84"/>
      <c r="E964" s="84"/>
      <c r="F964" s="84"/>
      <c r="G964" s="84"/>
      <c r="H964" s="84"/>
      <c r="I964" s="84"/>
      <c r="J964" s="84"/>
      <c r="K964" s="84"/>
      <c r="L964" s="84"/>
      <c r="M964" s="84"/>
      <c r="N964" s="84"/>
      <c r="O964" s="84"/>
      <c r="P964" s="84"/>
      <c r="Q964" s="84"/>
      <c r="R964" s="84"/>
      <c r="S964" s="84"/>
      <c r="T964" s="84"/>
      <c r="U964" s="84"/>
      <c r="V964" s="84"/>
      <c r="W964" s="1"/>
      <c r="X964" s="1"/>
    </row>
    <row r="965" ht="13.5" customHeight="1">
      <c r="A965" s="1"/>
      <c r="B965" s="1"/>
      <c r="C965" s="84"/>
      <c r="D965" s="84"/>
      <c r="E965" s="84"/>
      <c r="F965" s="84"/>
      <c r="G965" s="84"/>
      <c r="H965" s="84"/>
      <c r="I965" s="84"/>
      <c r="J965" s="84"/>
      <c r="K965" s="84"/>
      <c r="L965" s="84"/>
      <c r="M965" s="84"/>
      <c r="N965" s="84"/>
      <c r="O965" s="84"/>
      <c r="P965" s="84"/>
      <c r="Q965" s="84"/>
      <c r="R965" s="84"/>
      <c r="S965" s="84"/>
      <c r="T965" s="84"/>
      <c r="U965" s="84"/>
      <c r="V965" s="84"/>
      <c r="W965" s="1"/>
      <c r="X965" s="1"/>
    </row>
    <row r="966" ht="13.5" customHeight="1">
      <c r="A966" s="1"/>
      <c r="B966" s="1"/>
      <c r="C966" s="84"/>
      <c r="D966" s="84"/>
      <c r="E966" s="84"/>
      <c r="F966" s="84"/>
      <c r="G966" s="84"/>
      <c r="H966" s="84"/>
      <c r="I966" s="84"/>
      <c r="J966" s="84"/>
      <c r="K966" s="84"/>
      <c r="L966" s="84"/>
      <c r="M966" s="84"/>
      <c r="N966" s="84"/>
      <c r="O966" s="84"/>
      <c r="P966" s="84"/>
      <c r="Q966" s="84"/>
      <c r="R966" s="84"/>
      <c r="S966" s="84"/>
      <c r="T966" s="84"/>
      <c r="U966" s="84"/>
      <c r="V966" s="84"/>
      <c r="W966" s="1"/>
      <c r="X966" s="1"/>
    </row>
    <row r="967" ht="13.5" customHeight="1">
      <c r="A967" s="1"/>
      <c r="B967" s="1"/>
      <c r="C967" s="84"/>
      <c r="D967" s="84"/>
      <c r="E967" s="84"/>
      <c r="F967" s="84"/>
      <c r="G967" s="84"/>
      <c r="H967" s="84"/>
      <c r="I967" s="84"/>
      <c r="J967" s="84"/>
      <c r="K967" s="84"/>
      <c r="L967" s="84"/>
      <c r="M967" s="84"/>
      <c r="N967" s="84"/>
      <c r="O967" s="84"/>
      <c r="P967" s="84"/>
      <c r="Q967" s="84"/>
      <c r="R967" s="84"/>
      <c r="S967" s="84"/>
      <c r="T967" s="84"/>
      <c r="U967" s="84"/>
      <c r="V967" s="84"/>
      <c r="W967" s="1"/>
      <c r="X967" s="1"/>
    </row>
    <row r="968" ht="13.5" customHeight="1">
      <c r="A968" s="1"/>
      <c r="B968" s="1"/>
      <c r="C968" s="84"/>
      <c r="D968" s="84"/>
      <c r="E968" s="84"/>
      <c r="F968" s="84"/>
      <c r="G968" s="84"/>
      <c r="H968" s="84"/>
      <c r="I968" s="84"/>
      <c r="J968" s="84"/>
      <c r="K968" s="84"/>
      <c r="L968" s="84"/>
      <c r="M968" s="84"/>
      <c r="N968" s="84"/>
      <c r="O968" s="84"/>
      <c r="P968" s="84"/>
      <c r="Q968" s="84"/>
      <c r="R968" s="84"/>
      <c r="S968" s="84"/>
      <c r="T968" s="84"/>
      <c r="U968" s="84"/>
      <c r="V968" s="84"/>
      <c r="W968" s="1"/>
      <c r="X968" s="1"/>
    </row>
    <row r="969" ht="13.5" customHeight="1">
      <c r="A969" s="1"/>
      <c r="B969" s="1"/>
      <c r="C969" s="84"/>
      <c r="D969" s="84"/>
      <c r="E969" s="84"/>
      <c r="F969" s="84"/>
      <c r="G969" s="84"/>
      <c r="H969" s="84"/>
      <c r="I969" s="84"/>
      <c r="J969" s="84"/>
      <c r="K969" s="84"/>
      <c r="L969" s="84"/>
      <c r="M969" s="84"/>
      <c r="N969" s="84"/>
      <c r="O969" s="84"/>
      <c r="P969" s="84"/>
      <c r="Q969" s="84"/>
      <c r="R969" s="84"/>
      <c r="S969" s="84"/>
      <c r="T969" s="84"/>
      <c r="U969" s="84"/>
      <c r="V969" s="84"/>
      <c r="W969" s="1"/>
      <c r="X969" s="1"/>
    </row>
    <row r="970" ht="13.5" customHeight="1">
      <c r="A970" s="1"/>
      <c r="B970" s="1"/>
      <c r="C970" s="84"/>
      <c r="D970" s="84"/>
      <c r="E970" s="84"/>
      <c r="F970" s="84"/>
      <c r="G970" s="84"/>
      <c r="H970" s="84"/>
      <c r="I970" s="84"/>
      <c r="J970" s="84"/>
      <c r="K970" s="84"/>
      <c r="L970" s="84"/>
      <c r="M970" s="84"/>
      <c r="N970" s="84"/>
      <c r="O970" s="84"/>
      <c r="P970" s="84"/>
      <c r="Q970" s="84"/>
      <c r="R970" s="84"/>
      <c r="S970" s="84"/>
      <c r="T970" s="84"/>
      <c r="U970" s="84"/>
      <c r="V970" s="84"/>
      <c r="W970" s="1"/>
      <c r="X970" s="1"/>
    </row>
    <row r="971" ht="13.5" customHeight="1">
      <c r="A971" s="1"/>
      <c r="B971" s="1"/>
      <c r="C971" s="84"/>
      <c r="D971" s="84"/>
      <c r="E971" s="84"/>
      <c r="F971" s="84"/>
      <c r="G971" s="84"/>
      <c r="H971" s="84"/>
      <c r="I971" s="84"/>
      <c r="J971" s="84"/>
      <c r="K971" s="84"/>
      <c r="L971" s="84"/>
      <c r="M971" s="84"/>
      <c r="N971" s="84"/>
      <c r="O971" s="84"/>
      <c r="P971" s="84"/>
      <c r="Q971" s="84"/>
      <c r="R971" s="84"/>
      <c r="S971" s="84"/>
      <c r="T971" s="84"/>
      <c r="U971" s="84"/>
      <c r="V971" s="84"/>
      <c r="W971" s="1"/>
      <c r="X971" s="1"/>
    </row>
    <row r="972" ht="13.5" customHeight="1">
      <c r="A972" s="1"/>
      <c r="B972" s="1"/>
      <c r="C972" s="84"/>
      <c r="D972" s="84"/>
      <c r="E972" s="84"/>
      <c r="F972" s="84"/>
      <c r="G972" s="84"/>
      <c r="H972" s="84"/>
      <c r="I972" s="84"/>
      <c r="J972" s="84"/>
      <c r="K972" s="84"/>
      <c r="L972" s="84"/>
      <c r="M972" s="84"/>
      <c r="N972" s="84"/>
      <c r="O972" s="84"/>
      <c r="P972" s="84"/>
      <c r="Q972" s="84"/>
      <c r="R972" s="84"/>
      <c r="S972" s="84"/>
      <c r="T972" s="84"/>
      <c r="U972" s="84"/>
      <c r="V972" s="84"/>
      <c r="W972" s="1"/>
      <c r="X972" s="1"/>
    </row>
    <row r="973" ht="13.5" customHeight="1">
      <c r="A973" s="1"/>
      <c r="B973" s="1"/>
      <c r="C973" s="84"/>
      <c r="D973" s="84"/>
      <c r="E973" s="84"/>
      <c r="F973" s="84"/>
      <c r="G973" s="84"/>
      <c r="H973" s="84"/>
      <c r="I973" s="84"/>
      <c r="J973" s="84"/>
      <c r="K973" s="84"/>
      <c r="L973" s="84"/>
      <c r="M973" s="84"/>
      <c r="N973" s="84"/>
      <c r="O973" s="84"/>
      <c r="P973" s="84"/>
      <c r="Q973" s="84"/>
      <c r="R973" s="84"/>
      <c r="S973" s="84"/>
      <c r="T973" s="84"/>
      <c r="U973" s="84"/>
      <c r="V973" s="84"/>
      <c r="W973" s="1"/>
      <c r="X973" s="1"/>
    </row>
    <row r="974" ht="13.5" customHeight="1">
      <c r="A974" s="1"/>
      <c r="B974" s="1"/>
      <c r="C974" s="84"/>
      <c r="D974" s="84"/>
      <c r="E974" s="84"/>
      <c r="F974" s="84"/>
      <c r="G974" s="84"/>
      <c r="H974" s="84"/>
      <c r="I974" s="84"/>
      <c r="J974" s="84"/>
      <c r="K974" s="84"/>
      <c r="L974" s="84"/>
      <c r="M974" s="84"/>
      <c r="N974" s="84"/>
      <c r="O974" s="84"/>
      <c r="P974" s="84"/>
      <c r="Q974" s="84"/>
      <c r="R974" s="84"/>
      <c r="S974" s="84"/>
      <c r="T974" s="84"/>
      <c r="U974" s="84"/>
      <c r="V974" s="84"/>
      <c r="W974" s="1"/>
      <c r="X974" s="1"/>
    </row>
    <row r="975" ht="13.5" customHeight="1">
      <c r="A975" s="1"/>
      <c r="B975" s="1"/>
      <c r="C975" s="84"/>
      <c r="D975" s="84"/>
      <c r="E975" s="84"/>
      <c r="F975" s="84"/>
      <c r="G975" s="84"/>
      <c r="H975" s="84"/>
      <c r="I975" s="84"/>
      <c r="J975" s="84"/>
      <c r="K975" s="84"/>
      <c r="L975" s="84"/>
      <c r="M975" s="84"/>
      <c r="N975" s="84"/>
      <c r="O975" s="84"/>
      <c r="P975" s="84"/>
      <c r="Q975" s="84"/>
      <c r="R975" s="84"/>
      <c r="S975" s="84"/>
      <c r="T975" s="84"/>
      <c r="U975" s="84"/>
      <c r="V975" s="84"/>
      <c r="W975" s="1"/>
      <c r="X975" s="1"/>
    </row>
    <row r="976" ht="13.5" customHeight="1">
      <c r="A976" s="1"/>
      <c r="B976" s="1"/>
      <c r="C976" s="84"/>
      <c r="D976" s="84"/>
      <c r="E976" s="84"/>
      <c r="F976" s="84"/>
      <c r="G976" s="84"/>
      <c r="H976" s="84"/>
      <c r="I976" s="84"/>
      <c r="J976" s="84"/>
      <c r="K976" s="84"/>
      <c r="L976" s="84"/>
      <c r="M976" s="84"/>
      <c r="N976" s="84"/>
      <c r="O976" s="84"/>
      <c r="P976" s="84"/>
      <c r="Q976" s="84"/>
      <c r="R976" s="84"/>
      <c r="S976" s="84"/>
      <c r="T976" s="84"/>
      <c r="U976" s="84"/>
      <c r="V976" s="84"/>
      <c r="W976" s="1"/>
      <c r="X976" s="1"/>
    </row>
    <row r="977" ht="13.5" customHeight="1">
      <c r="A977" s="1"/>
      <c r="B977" s="1"/>
      <c r="C977" s="84"/>
      <c r="D977" s="84"/>
      <c r="E977" s="84"/>
      <c r="F977" s="84"/>
      <c r="G977" s="84"/>
      <c r="H977" s="84"/>
      <c r="I977" s="84"/>
      <c r="J977" s="84"/>
      <c r="K977" s="84"/>
      <c r="L977" s="84"/>
      <c r="M977" s="84"/>
      <c r="N977" s="84"/>
      <c r="O977" s="84"/>
      <c r="P977" s="84"/>
      <c r="Q977" s="84"/>
      <c r="R977" s="84"/>
      <c r="S977" s="84"/>
      <c r="T977" s="84"/>
      <c r="U977" s="84"/>
      <c r="V977" s="84"/>
      <c r="W977" s="1"/>
      <c r="X977" s="1"/>
    </row>
    <row r="978" ht="13.5" customHeight="1">
      <c r="A978" s="1"/>
      <c r="B978" s="1"/>
      <c r="C978" s="84"/>
      <c r="D978" s="84"/>
      <c r="E978" s="84"/>
      <c r="F978" s="84"/>
      <c r="G978" s="84"/>
      <c r="H978" s="84"/>
      <c r="I978" s="84"/>
      <c r="J978" s="84"/>
      <c r="K978" s="84"/>
      <c r="L978" s="84"/>
      <c r="M978" s="84"/>
      <c r="N978" s="84"/>
      <c r="O978" s="84"/>
      <c r="P978" s="84"/>
      <c r="Q978" s="84"/>
      <c r="R978" s="84"/>
      <c r="S978" s="84"/>
      <c r="T978" s="84"/>
      <c r="U978" s="84"/>
      <c r="V978" s="84"/>
      <c r="W978" s="1"/>
      <c r="X978" s="1"/>
    </row>
    <row r="979" ht="13.5" customHeight="1">
      <c r="A979" s="1"/>
      <c r="B979" s="1"/>
      <c r="C979" s="84"/>
      <c r="D979" s="84"/>
      <c r="E979" s="84"/>
      <c r="F979" s="84"/>
      <c r="G979" s="84"/>
      <c r="H979" s="84"/>
      <c r="I979" s="84"/>
      <c r="J979" s="84"/>
      <c r="K979" s="84"/>
      <c r="L979" s="84"/>
      <c r="M979" s="84"/>
      <c r="N979" s="84"/>
      <c r="O979" s="84"/>
      <c r="P979" s="84"/>
      <c r="Q979" s="84"/>
      <c r="R979" s="84"/>
      <c r="S979" s="84"/>
      <c r="T979" s="84"/>
      <c r="U979" s="84"/>
      <c r="V979" s="84"/>
      <c r="W979" s="1"/>
      <c r="X979" s="1"/>
    </row>
    <row r="980" ht="13.5" customHeight="1">
      <c r="A980" s="1"/>
      <c r="B980" s="1"/>
      <c r="C980" s="84"/>
      <c r="D980" s="84"/>
      <c r="E980" s="84"/>
      <c r="F980" s="84"/>
      <c r="G980" s="84"/>
      <c r="H980" s="84"/>
      <c r="I980" s="84"/>
      <c r="J980" s="84"/>
      <c r="K980" s="84"/>
      <c r="L980" s="84"/>
      <c r="M980" s="84"/>
      <c r="N980" s="84"/>
      <c r="O980" s="84"/>
      <c r="P980" s="84"/>
      <c r="Q980" s="84"/>
      <c r="R980" s="84"/>
      <c r="S980" s="84"/>
      <c r="T980" s="84"/>
      <c r="U980" s="84"/>
      <c r="V980" s="84"/>
      <c r="W980" s="1"/>
      <c r="X980" s="1"/>
    </row>
    <row r="981" ht="13.5" customHeight="1">
      <c r="A981" s="1"/>
      <c r="B981" s="1"/>
      <c r="C981" s="84"/>
      <c r="D981" s="84"/>
      <c r="E981" s="84"/>
      <c r="F981" s="84"/>
      <c r="G981" s="84"/>
      <c r="H981" s="84"/>
      <c r="I981" s="84"/>
      <c r="J981" s="84"/>
      <c r="K981" s="84"/>
      <c r="L981" s="84"/>
      <c r="M981" s="84"/>
      <c r="N981" s="84"/>
      <c r="O981" s="84"/>
      <c r="P981" s="84"/>
      <c r="Q981" s="84"/>
      <c r="R981" s="84"/>
      <c r="S981" s="84"/>
      <c r="T981" s="84"/>
      <c r="U981" s="84"/>
      <c r="V981" s="84"/>
      <c r="W981" s="1"/>
      <c r="X981" s="1"/>
    </row>
    <row r="982" ht="13.5" customHeight="1">
      <c r="A982" s="1"/>
      <c r="B982" s="1"/>
      <c r="C982" s="84"/>
      <c r="D982" s="84"/>
      <c r="E982" s="84"/>
      <c r="F982" s="84"/>
      <c r="G982" s="84"/>
      <c r="H982" s="84"/>
      <c r="I982" s="84"/>
      <c r="J982" s="84"/>
      <c r="K982" s="84"/>
      <c r="L982" s="84"/>
      <c r="M982" s="84"/>
      <c r="N982" s="84"/>
      <c r="O982" s="84"/>
      <c r="P982" s="84"/>
      <c r="Q982" s="84"/>
      <c r="R982" s="84"/>
      <c r="S982" s="84"/>
      <c r="T982" s="84"/>
      <c r="U982" s="84"/>
      <c r="V982" s="84"/>
      <c r="W982" s="1"/>
      <c r="X982" s="1"/>
    </row>
    <row r="983" ht="13.5" customHeight="1">
      <c r="A983" s="1"/>
      <c r="B983" s="1"/>
      <c r="C983" s="84"/>
      <c r="D983" s="84"/>
      <c r="E983" s="84"/>
      <c r="F983" s="84"/>
      <c r="G983" s="84"/>
      <c r="H983" s="84"/>
      <c r="I983" s="84"/>
      <c r="J983" s="84"/>
      <c r="K983" s="84"/>
      <c r="L983" s="84"/>
      <c r="M983" s="84"/>
      <c r="N983" s="84"/>
      <c r="O983" s="84"/>
      <c r="P983" s="84"/>
      <c r="Q983" s="84"/>
      <c r="R983" s="84"/>
      <c r="S983" s="84"/>
      <c r="T983" s="84"/>
      <c r="U983" s="84"/>
      <c r="V983" s="84"/>
      <c r="W983" s="1"/>
      <c r="X983" s="1"/>
    </row>
    <row r="984" ht="13.5" customHeight="1">
      <c r="A984" s="1"/>
      <c r="B984" s="1"/>
      <c r="C984" s="84"/>
      <c r="D984" s="84"/>
      <c r="E984" s="84"/>
      <c r="F984" s="84"/>
      <c r="G984" s="84"/>
      <c r="H984" s="84"/>
      <c r="I984" s="84"/>
      <c r="J984" s="84"/>
      <c r="K984" s="84"/>
      <c r="L984" s="84"/>
      <c r="M984" s="84"/>
      <c r="N984" s="84"/>
      <c r="O984" s="84"/>
      <c r="P984" s="84"/>
      <c r="Q984" s="84"/>
      <c r="R984" s="84"/>
      <c r="S984" s="84"/>
      <c r="T984" s="84"/>
      <c r="U984" s="84"/>
      <c r="V984" s="84"/>
      <c r="W984" s="1"/>
      <c r="X984" s="1"/>
    </row>
    <row r="985" ht="13.5" customHeight="1">
      <c r="A985" s="1"/>
      <c r="B985" s="1"/>
      <c r="C985" s="84"/>
      <c r="D985" s="84"/>
      <c r="E985" s="84"/>
      <c r="F985" s="84"/>
      <c r="G985" s="84"/>
      <c r="H985" s="84"/>
      <c r="I985" s="84"/>
      <c r="J985" s="84"/>
      <c r="K985" s="84"/>
      <c r="L985" s="84"/>
      <c r="M985" s="84"/>
      <c r="N985" s="84"/>
      <c r="O985" s="84"/>
      <c r="P985" s="84"/>
      <c r="Q985" s="84"/>
      <c r="R985" s="84"/>
      <c r="S985" s="84"/>
      <c r="T985" s="84"/>
      <c r="U985" s="84"/>
      <c r="V985" s="84"/>
      <c r="W985" s="1"/>
      <c r="X985" s="1"/>
    </row>
    <row r="986" ht="13.5" customHeight="1">
      <c r="A986" s="1"/>
      <c r="B986" s="1"/>
      <c r="C986" s="84"/>
      <c r="D986" s="84"/>
      <c r="E986" s="84"/>
      <c r="F986" s="84"/>
      <c r="G986" s="84"/>
      <c r="H986" s="84"/>
      <c r="I986" s="84"/>
      <c r="J986" s="84"/>
      <c r="K986" s="84"/>
      <c r="L986" s="84"/>
      <c r="M986" s="84"/>
      <c r="N986" s="84"/>
      <c r="O986" s="84"/>
      <c r="P986" s="84"/>
      <c r="Q986" s="84"/>
      <c r="R986" s="84"/>
      <c r="S986" s="84"/>
      <c r="T986" s="84"/>
      <c r="U986" s="84"/>
      <c r="V986" s="84"/>
      <c r="W986" s="1"/>
      <c r="X986" s="1"/>
    </row>
    <row r="987" ht="13.5" customHeight="1">
      <c r="A987" s="1"/>
      <c r="B987" s="1"/>
      <c r="C987" s="84"/>
      <c r="D987" s="84"/>
      <c r="E987" s="84"/>
      <c r="F987" s="84"/>
      <c r="G987" s="84"/>
      <c r="H987" s="84"/>
      <c r="I987" s="84"/>
      <c r="J987" s="84"/>
      <c r="K987" s="84"/>
      <c r="L987" s="84"/>
      <c r="M987" s="84"/>
      <c r="N987" s="84"/>
      <c r="O987" s="84"/>
      <c r="P987" s="84"/>
      <c r="Q987" s="84"/>
      <c r="R987" s="84"/>
      <c r="S987" s="84"/>
      <c r="T987" s="84"/>
      <c r="U987" s="84"/>
      <c r="V987" s="84"/>
      <c r="W987" s="1"/>
      <c r="X987" s="1"/>
    </row>
    <row r="988" ht="13.5" customHeight="1">
      <c r="A988" s="1"/>
      <c r="B988" s="1"/>
      <c r="C988" s="84"/>
      <c r="D988" s="84"/>
      <c r="E988" s="84"/>
      <c r="F988" s="84"/>
      <c r="G988" s="84"/>
      <c r="H988" s="84"/>
      <c r="I988" s="84"/>
      <c r="J988" s="84"/>
      <c r="K988" s="84"/>
      <c r="L988" s="84"/>
      <c r="M988" s="84"/>
      <c r="N988" s="84"/>
      <c r="O988" s="84"/>
      <c r="P988" s="84"/>
      <c r="Q988" s="84"/>
      <c r="R988" s="84"/>
      <c r="S988" s="84"/>
      <c r="T988" s="84"/>
      <c r="U988" s="84"/>
      <c r="V988" s="84"/>
      <c r="W988" s="1"/>
      <c r="X988" s="1"/>
    </row>
    <row r="989" ht="13.5" customHeight="1">
      <c r="A989" s="1"/>
      <c r="B989" s="1"/>
      <c r="C989" s="84"/>
      <c r="D989" s="84"/>
      <c r="E989" s="84"/>
      <c r="F989" s="84"/>
      <c r="G989" s="84"/>
      <c r="H989" s="84"/>
      <c r="I989" s="84"/>
      <c r="J989" s="84"/>
      <c r="K989" s="84"/>
      <c r="L989" s="84"/>
      <c r="M989" s="84"/>
      <c r="N989" s="84"/>
      <c r="O989" s="84"/>
      <c r="P989" s="84"/>
      <c r="Q989" s="84"/>
      <c r="R989" s="84"/>
      <c r="S989" s="84"/>
      <c r="T989" s="84"/>
      <c r="U989" s="84"/>
      <c r="V989" s="84"/>
      <c r="W989" s="1"/>
      <c r="X989" s="1"/>
    </row>
    <row r="990" ht="13.5" customHeight="1">
      <c r="A990" s="1"/>
      <c r="B990" s="1"/>
      <c r="C990" s="84"/>
      <c r="D990" s="84"/>
      <c r="E990" s="84"/>
      <c r="F990" s="84"/>
      <c r="G990" s="84"/>
      <c r="H990" s="84"/>
      <c r="I990" s="84"/>
      <c r="J990" s="84"/>
      <c r="K990" s="84"/>
      <c r="L990" s="84"/>
      <c r="M990" s="84"/>
      <c r="N990" s="84"/>
      <c r="O990" s="84"/>
      <c r="P990" s="84"/>
      <c r="Q990" s="84"/>
      <c r="R990" s="84"/>
      <c r="S990" s="84"/>
      <c r="T990" s="84"/>
      <c r="U990" s="84"/>
      <c r="V990" s="84"/>
      <c r="W990" s="1"/>
      <c r="X990" s="1"/>
    </row>
    <row r="991" ht="13.5" customHeight="1">
      <c r="A991" s="1"/>
      <c r="B991" s="1"/>
      <c r="C991" s="84"/>
      <c r="D991" s="84"/>
      <c r="E991" s="84"/>
      <c r="F991" s="84"/>
      <c r="G991" s="84"/>
      <c r="H991" s="84"/>
      <c r="I991" s="84"/>
      <c r="J991" s="84"/>
      <c r="K991" s="84"/>
      <c r="L991" s="84"/>
      <c r="M991" s="84"/>
      <c r="N991" s="84"/>
      <c r="O991" s="84"/>
      <c r="P991" s="84"/>
      <c r="Q991" s="84"/>
      <c r="R991" s="84"/>
      <c r="S991" s="84"/>
      <c r="T991" s="84"/>
      <c r="U991" s="84"/>
      <c r="V991" s="84"/>
      <c r="W991" s="1"/>
      <c r="X991" s="1"/>
    </row>
    <row r="992" ht="13.5" customHeight="1">
      <c r="A992" s="1"/>
      <c r="B992" s="1"/>
      <c r="C992" s="84"/>
      <c r="D992" s="84"/>
      <c r="E992" s="84"/>
      <c r="F992" s="84"/>
      <c r="G992" s="84"/>
      <c r="H992" s="84"/>
      <c r="I992" s="84"/>
      <c r="J992" s="84"/>
      <c r="K992" s="84"/>
      <c r="L992" s="84"/>
      <c r="M992" s="84"/>
      <c r="N992" s="84"/>
      <c r="O992" s="84"/>
      <c r="P992" s="84"/>
      <c r="Q992" s="84"/>
      <c r="R992" s="84"/>
      <c r="S992" s="84"/>
      <c r="T992" s="84"/>
      <c r="U992" s="84"/>
      <c r="V992" s="84"/>
      <c r="W992" s="1"/>
      <c r="X992" s="1"/>
    </row>
    <row r="993" ht="13.5" customHeight="1">
      <c r="A993" s="1"/>
      <c r="B993" s="1"/>
      <c r="C993" s="84"/>
      <c r="D993" s="84"/>
      <c r="E993" s="84"/>
      <c r="F993" s="84"/>
      <c r="G993" s="84"/>
      <c r="H993" s="84"/>
      <c r="I993" s="84"/>
      <c r="J993" s="84"/>
      <c r="K993" s="84"/>
      <c r="L993" s="84"/>
      <c r="M993" s="84"/>
      <c r="N993" s="84"/>
      <c r="O993" s="84"/>
      <c r="P993" s="84"/>
      <c r="Q993" s="84"/>
      <c r="R993" s="84"/>
      <c r="S993" s="84"/>
      <c r="T993" s="84"/>
      <c r="U993" s="84"/>
      <c r="V993" s="84"/>
      <c r="W993" s="1"/>
      <c r="X993" s="1"/>
    </row>
    <row r="994" ht="13.5" customHeight="1">
      <c r="A994" s="1"/>
      <c r="B994" s="1"/>
      <c r="C994" s="84"/>
      <c r="D994" s="84"/>
      <c r="E994" s="84"/>
      <c r="F994" s="84"/>
      <c r="G994" s="84"/>
      <c r="H994" s="84"/>
      <c r="I994" s="84"/>
      <c r="J994" s="84"/>
      <c r="K994" s="84"/>
      <c r="L994" s="84"/>
      <c r="M994" s="84"/>
      <c r="N994" s="84"/>
      <c r="O994" s="84"/>
      <c r="P994" s="84"/>
      <c r="Q994" s="84"/>
      <c r="R994" s="84"/>
      <c r="S994" s="84"/>
      <c r="T994" s="84"/>
      <c r="U994" s="84"/>
      <c r="V994" s="84"/>
      <c r="W994" s="1"/>
      <c r="X994" s="1"/>
    </row>
    <row r="995" ht="13.5" customHeight="1">
      <c r="A995" s="1"/>
      <c r="B995" s="1"/>
      <c r="C995" s="84"/>
      <c r="D995" s="84"/>
      <c r="E995" s="84"/>
      <c r="F995" s="84"/>
      <c r="G995" s="84"/>
      <c r="H995" s="84"/>
      <c r="I995" s="84"/>
      <c r="J995" s="84"/>
      <c r="K995" s="84"/>
      <c r="L995" s="84"/>
      <c r="M995" s="84"/>
      <c r="N995" s="84"/>
      <c r="O995" s="84"/>
      <c r="P995" s="84"/>
      <c r="Q995" s="84"/>
      <c r="R995" s="84"/>
      <c r="S995" s="84"/>
      <c r="T995" s="84"/>
      <c r="U995" s="84"/>
      <c r="V995" s="84"/>
      <c r="W995" s="1"/>
      <c r="X995" s="1"/>
    </row>
    <row r="996" ht="13.5" customHeight="1">
      <c r="A996" s="1"/>
      <c r="B996" s="1"/>
      <c r="C996" s="84"/>
      <c r="D996" s="84"/>
      <c r="E996" s="84"/>
      <c r="F996" s="84"/>
      <c r="G996" s="84"/>
      <c r="H996" s="84"/>
      <c r="I996" s="84"/>
      <c r="J996" s="84"/>
      <c r="K996" s="84"/>
      <c r="L996" s="84"/>
      <c r="M996" s="84"/>
      <c r="N996" s="84"/>
      <c r="O996" s="84"/>
      <c r="P996" s="84"/>
      <c r="Q996" s="84"/>
      <c r="R996" s="84"/>
      <c r="S996" s="84"/>
      <c r="T996" s="84"/>
      <c r="U996" s="84"/>
      <c r="V996" s="84"/>
      <c r="W996" s="1"/>
      <c r="X996" s="1"/>
    </row>
    <row r="997" ht="13.5" customHeight="1">
      <c r="A997" s="1"/>
      <c r="B997" s="1"/>
      <c r="C997" s="84"/>
      <c r="D997" s="84"/>
      <c r="E997" s="84"/>
      <c r="F997" s="84"/>
      <c r="G997" s="84"/>
      <c r="H997" s="84"/>
      <c r="I997" s="84"/>
      <c r="J997" s="84"/>
      <c r="K997" s="84"/>
      <c r="L997" s="84"/>
      <c r="M997" s="84"/>
      <c r="N997" s="84"/>
      <c r="O997" s="84"/>
      <c r="P997" s="84"/>
      <c r="Q997" s="84"/>
      <c r="R997" s="84"/>
      <c r="S997" s="84"/>
      <c r="T997" s="84"/>
      <c r="U997" s="84"/>
      <c r="V997" s="84"/>
      <c r="W997" s="1"/>
      <c r="X997" s="1"/>
    </row>
    <row r="998" ht="13.5" customHeight="1">
      <c r="A998" s="1"/>
      <c r="B998" s="1"/>
      <c r="C998" s="84"/>
      <c r="D998" s="84"/>
      <c r="E998" s="84"/>
      <c r="F998" s="84"/>
      <c r="G998" s="84"/>
      <c r="H998" s="84"/>
      <c r="I998" s="84"/>
      <c r="J998" s="84"/>
      <c r="K998" s="84"/>
      <c r="L998" s="84"/>
      <c r="M998" s="84"/>
      <c r="N998" s="84"/>
      <c r="O998" s="84"/>
      <c r="P998" s="84"/>
      <c r="Q998" s="84"/>
      <c r="R998" s="84"/>
      <c r="S998" s="84"/>
      <c r="T998" s="84"/>
      <c r="U998" s="84"/>
      <c r="V998" s="84"/>
      <c r="W998" s="1"/>
      <c r="X998" s="1"/>
    </row>
    <row r="999" ht="13.5" customHeight="1">
      <c r="A999" s="1"/>
      <c r="B999" s="1"/>
      <c r="C999" s="84"/>
      <c r="D999" s="84"/>
      <c r="E999" s="84"/>
      <c r="F999" s="84"/>
      <c r="G999" s="84"/>
      <c r="H999" s="84"/>
      <c r="I999" s="84"/>
      <c r="J999" s="84"/>
      <c r="K999" s="84"/>
      <c r="L999" s="84"/>
      <c r="M999" s="84"/>
      <c r="N999" s="84"/>
      <c r="O999" s="84"/>
      <c r="P999" s="84"/>
      <c r="Q999" s="84"/>
      <c r="R999" s="84"/>
      <c r="S999" s="84"/>
      <c r="T999" s="84"/>
      <c r="U999" s="84"/>
      <c r="V999" s="84"/>
      <c r="W999" s="1"/>
      <c r="X999" s="1"/>
    </row>
    <row r="1000" ht="13.5" customHeight="1">
      <c r="A1000" s="1"/>
      <c r="B1000" s="1"/>
      <c r="C1000" s="84"/>
      <c r="D1000" s="84"/>
      <c r="E1000" s="84"/>
      <c r="F1000" s="84"/>
      <c r="G1000" s="84"/>
      <c r="H1000" s="84"/>
      <c r="I1000" s="84"/>
      <c r="J1000" s="84"/>
      <c r="K1000" s="84"/>
      <c r="L1000" s="84"/>
      <c r="M1000" s="84"/>
      <c r="N1000" s="84"/>
      <c r="O1000" s="84"/>
      <c r="P1000" s="84"/>
      <c r="Q1000" s="84"/>
      <c r="R1000" s="84"/>
      <c r="S1000" s="84"/>
      <c r="T1000" s="84"/>
      <c r="U1000" s="84"/>
      <c r="V1000" s="84"/>
      <c r="W1000" s="1"/>
      <c r="X1000" s="1"/>
    </row>
    <row r="1001" ht="13.5" customHeight="1">
      <c r="A1001" s="1"/>
      <c r="B1001" s="1"/>
      <c r="C1001" s="84"/>
      <c r="D1001" s="84"/>
      <c r="E1001" s="84"/>
      <c r="F1001" s="84"/>
      <c r="G1001" s="84"/>
      <c r="H1001" s="84"/>
      <c r="I1001" s="84"/>
      <c r="J1001" s="84"/>
      <c r="K1001" s="84"/>
      <c r="L1001" s="84"/>
      <c r="M1001" s="84"/>
      <c r="N1001" s="84"/>
      <c r="O1001" s="84"/>
      <c r="P1001" s="84"/>
      <c r="Q1001" s="84"/>
      <c r="R1001" s="84"/>
      <c r="S1001" s="84"/>
      <c r="T1001" s="84"/>
      <c r="U1001" s="84"/>
      <c r="V1001" s="84"/>
      <c r="W1001" s="1"/>
      <c r="X1001" s="1"/>
    </row>
    <row r="1002" ht="13.5" customHeight="1">
      <c r="A1002" s="1"/>
      <c r="B1002" s="1"/>
      <c r="C1002" s="84"/>
      <c r="D1002" s="84"/>
      <c r="E1002" s="84"/>
      <c r="F1002" s="84"/>
      <c r="G1002" s="84"/>
      <c r="H1002" s="84"/>
      <c r="I1002" s="84"/>
      <c r="J1002" s="84"/>
      <c r="K1002" s="84"/>
      <c r="L1002" s="84"/>
      <c r="M1002" s="84"/>
      <c r="N1002" s="84"/>
      <c r="O1002" s="84"/>
      <c r="P1002" s="84"/>
      <c r="Q1002" s="84"/>
      <c r="R1002" s="84"/>
      <c r="S1002" s="84"/>
      <c r="T1002" s="84"/>
      <c r="U1002" s="84"/>
      <c r="V1002" s="84"/>
      <c r="W1002" s="1"/>
      <c r="X1002" s="1"/>
    </row>
  </sheetData>
  <mergeCells count="37">
    <mergeCell ref="A1:B4"/>
    <mergeCell ref="C1:T2"/>
    <mergeCell ref="U1:V1"/>
    <mergeCell ref="U2:V2"/>
    <mergeCell ref="C3:T4"/>
    <mergeCell ref="U3:V3"/>
    <mergeCell ref="U4:V4"/>
    <mergeCell ref="B6:B7"/>
    <mergeCell ref="B9:B16"/>
    <mergeCell ref="A6:A7"/>
    <mergeCell ref="C6:D6"/>
    <mergeCell ref="E6:E7"/>
    <mergeCell ref="F6:H6"/>
    <mergeCell ref="I6:O6"/>
    <mergeCell ref="R6:V6"/>
    <mergeCell ref="A8:A23"/>
    <mergeCell ref="B17:B18"/>
    <mergeCell ref="B19:B23"/>
    <mergeCell ref="B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s>
  <conditionalFormatting sqref="L10:L12 L14:L17 L21:L23">
    <cfRule type="expression" dxfId="5" priority="1" stopIfTrue="1">
      <formula>#REF!="Muy Alto"</formula>
    </cfRule>
  </conditionalFormatting>
  <conditionalFormatting sqref="L10:L12 L14:L17 L21:L23">
    <cfRule type="expression" dxfId="13" priority="2" stopIfTrue="1">
      <formula>#REF!="Alto"</formula>
    </cfRule>
  </conditionalFormatting>
  <conditionalFormatting sqref="L10:L12 L14:L17 L21:L23">
    <cfRule type="expression" dxfId="1" priority="3" stopIfTrue="1">
      <formula>#REF!="Medio"</formula>
    </cfRule>
  </conditionalFormatting>
  <conditionalFormatting sqref="L10:L12 L14:L17 L21:L23">
    <cfRule type="expression" dxfId="14" priority="4" stopIfTrue="1">
      <formula>#REF!="Bajo"</formula>
    </cfRule>
  </conditionalFormatting>
  <conditionalFormatting sqref="L18">
    <cfRule type="expression" dxfId="5" priority="5" stopIfTrue="1">
      <formula>#REF!="Muy Alto"</formula>
    </cfRule>
  </conditionalFormatting>
  <conditionalFormatting sqref="L18">
    <cfRule type="expression" dxfId="13" priority="6" stopIfTrue="1">
      <formula>#REF!="Alto"</formula>
    </cfRule>
  </conditionalFormatting>
  <conditionalFormatting sqref="L18">
    <cfRule type="expression" dxfId="1" priority="7" stopIfTrue="1">
      <formula>#REF!="Medio"</formula>
    </cfRule>
  </conditionalFormatting>
  <conditionalFormatting sqref="L18">
    <cfRule type="expression" dxfId="14" priority="8" stopIfTrue="1">
      <formula>#REF!="Bajo"</formula>
    </cfRule>
  </conditionalFormatting>
  <conditionalFormatting sqref="L9:L12 L14:L18 L21:L23">
    <cfRule type="containsText" dxfId="5" priority="9" stopIfTrue="1" operator="containsText" text="Muy Alto">
      <formula>NOT(ISERROR(SEARCH(("Muy Alto"),(L9))))</formula>
    </cfRule>
  </conditionalFormatting>
  <conditionalFormatting sqref="L9:L12 L14:L18 L21:L23">
    <cfRule type="containsText" dxfId="13" priority="10" stopIfTrue="1" operator="containsText" text="Alto">
      <formula>NOT(ISERROR(SEARCH(("Alto"),(L9))))</formula>
    </cfRule>
  </conditionalFormatting>
  <conditionalFormatting sqref="L9:L12 L14:L18 L21:L23">
    <cfRule type="containsText" dxfId="1" priority="11" stopIfTrue="1" operator="containsText" text="Medio">
      <formula>NOT(ISERROR(SEARCH(("Medio"),(L9))))</formula>
    </cfRule>
  </conditionalFormatting>
  <conditionalFormatting sqref="L9:L12 L14:L18 L21:L23">
    <cfRule type="containsText" dxfId="6" priority="12" stopIfTrue="1" operator="containsText" text="Bajo">
      <formula>NOT(ISERROR(SEARCH(("Bajo"),(L9))))</formula>
    </cfRule>
  </conditionalFormatting>
  <conditionalFormatting sqref="L19:L20">
    <cfRule type="expression" dxfId="5" priority="13" stopIfTrue="1">
      <formula>#REF!="Muy Alto"</formula>
    </cfRule>
  </conditionalFormatting>
  <conditionalFormatting sqref="L19:L20">
    <cfRule type="expression" dxfId="13" priority="14" stopIfTrue="1">
      <formula>#REF!="Alto"</formula>
    </cfRule>
  </conditionalFormatting>
  <conditionalFormatting sqref="L19:L20">
    <cfRule type="expression" dxfId="1" priority="15" stopIfTrue="1">
      <formula>#REF!="Medio"</formula>
    </cfRule>
  </conditionalFormatting>
  <conditionalFormatting sqref="L19:L20">
    <cfRule type="expression" dxfId="14" priority="16" stopIfTrue="1">
      <formula>#REF!="Bajo"</formula>
    </cfRule>
  </conditionalFormatting>
  <conditionalFormatting sqref="L19:L20">
    <cfRule type="containsText" dxfId="5" priority="17" stopIfTrue="1" operator="containsText" text="Muy Alto">
      <formula>NOT(ISERROR(SEARCH(("Muy Alto"),(L19))))</formula>
    </cfRule>
  </conditionalFormatting>
  <conditionalFormatting sqref="L19:L20">
    <cfRule type="containsText" dxfId="13" priority="18" stopIfTrue="1" operator="containsText" text="Alto">
      <formula>NOT(ISERROR(SEARCH(("Alto"),(L19))))</formula>
    </cfRule>
  </conditionalFormatting>
  <conditionalFormatting sqref="L19:L20">
    <cfRule type="containsText" dxfId="1" priority="19" stopIfTrue="1" operator="containsText" text="Medio">
      <formula>NOT(ISERROR(SEARCH(("Medio"),(L19))))</formula>
    </cfRule>
  </conditionalFormatting>
  <conditionalFormatting sqref="L19:L20">
    <cfRule type="containsText" dxfId="6" priority="20" stopIfTrue="1" operator="containsText" text="Bajo">
      <formula>NOT(ISERROR(SEARCH(("Bajo"),(L19))))</formula>
    </cfRule>
  </conditionalFormatting>
  <conditionalFormatting sqref="L13">
    <cfRule type="expression" dxfId="5" priority="21" stopIfTrue="1">
      <formula>#REF!="Muy Alto"</formula>
    </cfRule>
  </conditionalFormatting>
  <conditionalFormatting sqref="L13">
    <cfRule type="expression" dxfId="13" priority="22" stopIfTrue="1">
      <formula>#REF!="Alto"</formula>
    </cfRule>
  </conditionalFormatting>
  <conditionalFormatting sqref="L13">
    <cfRule type="expression" dxfId="1" priority="23" stopIfTrue="1">
      <formula>#REF!="Medio"</formula>
    </cfRule>
  </conditionalFormatting>
  <conditionalFormatting sqref="L13">
    <cfRule type="expression" dxfId="14" priority="24" stopIfTrue="1">
      <formula>#REF!="Bajo"</formula>
    </cfRule>
  </conditionalFormatting>
  <conditionalFormatting sqref="L13">
    <cfRule type="containsText" dxfId="5" priority="25" stopIfTrue="1" operator="containsText" text="Muy Alto">
      <formula>NOT(ISERROR(SEARCH(("Muy Alto"),(L13))))</formula>
    </cfRule>
  </conditionalFormatting>
  <conditionalFormatting sqref="L13">
    <cfRule type="containsText" dxfId="13" priority="26" stopIfTrue="1" operator="containsText" text="Alto">
      <formula>NOT(ISERROR(SEARCH(("Alto"),(L13))))</formula>
    </cfRule>
  </conditionalFormatting>
  <conditionalFormatting sqref="L13">
    <cfRule type="containsText" dxfId="1" priority="27" stopIfTrue="1" operator="containsText" text="Medio">
      <formula>NOT(ISERROR(SEARCH(("Medio"),(L13))))</formula>
    </cfRule>
  </conditionalFormatting>
  <conditionalFormatting sqref="L13">
    <cfRule type="containsText" dxfId="6" priority="28" stopIfTrue="1" operator="containsText" text="Bajo">
      <formula>NOT(ISERROR(SEARCH(("Bajo"),(L13))))</formula>
    </cfRule>
  </conditionalFormatting>
  <conditionalFormatting sqref="L8">
    <cfRule type="containsText" dxfId="2" priority="29" operator="containsText" text="Muy Alto">
      <formula>NOT(ISERROR(SEARCH(("Muy Alto"),(L8))))</formula>
    </cfRule>
  </conditionalFormatting>
  <conditionalFormatting sqref="L8">
    <cfRule type="containsText" dxfId="9" priority="30" operator="containsText" text="ALto">
      <formula>NOT(ISERROR(SEARCH(("ALto"),(L8))))</formula>
    </cfRule>
  </conditionalFormatting>
  <conditionalFormatting sqref="L8">
    <cfRule type="containsText" dxfId="10" priority="31" operator="containsText" text="Medio">
      <formula>NOT(ISERROR(SEARCH(("Medio"),(L8))))</formula>
    </cfRule>
  </conditionalFormatting>
  <conditionalFormatting sqref="L8">
    <cfRule type="containsText" dxfId="0" priority="32" operator="containsText" text="Bajo">
      <formula>NOT(ISERROR(SEARCH(("Bajo"),(L8))))</formula>
    </cfRule>
  </conditionalFormatting>
  <conditionalFormatting sqref="L8">
    <cfRule type="containsText" dxfId="2" priority="33" operator="containsText" text="Muy Alto">
      <formula>NOT(ISERROR(SEARCH(("Muy Alto"),(L8))))</formula>
    </cfRule>
  </conditionalFormatting>
  <conditionalFormatting sqref="L8">
    <cfRule type="containsText" dxfId="11" priority="34" operator="containsText" text="Alto">
      <formula>NOT(ISERROR(SEARCH(("Alto"),(L8))))</formula>
    </cfRule>
  </conditionalFormatting>
  <conditionalFormatting sqref="L8">
    <cfRule type="containsText" dxfId="8" priority="35" operator="containsText" text="Medio">
      <formula>NOT(ISERROR(SEARCH(("Medio"),(L8))))</formula>
    </cfRule>
  </conditionalFormatting>
  <conditionalFormatting sqref="L8">
    <cfRule type="containsText" dxfId="6" priority="36" operator="containsText" text="Bajo">
      <formula>NOT(ISERROR(SEARCH(("Bajo"),(L8))))</formula>
    </cfRule>
  </conditionalFormatting>
  <conditionalFormatting sqref="O8:O23">
    <cfRule type="containsText" dxfId="0" priority="37" operator="containsText" text="lV">
      <formula>NOT(ISERROR(SEARCH(("lV"),(O8))))</formula>
    </cfRule>
  </conditionalFormatting>
  <conditionalFormatting sqref="O8:O23">
    <cfRule type="containsText" dxfId="0" priority="38" operator="containsText" text="lll">
      <formula>NOT(ISERROR(SEARCH(("lll"),(O8))))</formula>
    </cfRule>
  </conditionalFormatting>
  <conditionalFormatting sqref="O8:O23">
    <cfRule type="containsText" dxfId="1" priority="39" operator="containsText" text="ll">
      <formula>NOT(ISERROR(SEARCH(("ll"),(O8))))</formula>
    </cfRule>
  </conditionalFormatting>
  <conditionalFormatting sqref="O8:O23">
    <cfRule type="containsText" dxfId="1" priority="40" operator="containsText" text="ll">
      <formula>NOT(ISERROR(SEARCH(("ll"),(O8))))</formula>
    </cfRule>
  </conditionalFormatting>
  <conditionalFormatting sqref="O8:O23">
    <cfRule type="containsText" dxfId="2" priority="41" operator="containsText" text="l">
      <formula>NOT(ISERROR(SEARCH(("l"),(O8))))</formula>
    </cfRule>
  </conditionalFormatting>
  <conditionalFormatting sqref="O8:O23">
    <cfRule type="containsText" dxfId="3" priority="42" operator="containsText" text="I">
      <formula>NOT(ISERROR(SEARCH(("I"),(O8))))</formula>
    </cfRule>
  </conditionalFormatting>
  <conditionalFormatting sqref="P8:P23">
    <cfRule type="containsText" dxfId="2" priority="43" operator="containsText" text="No Aceptable">
      <formula>NOT(ISERROR(SEARCH(("No Aceptable"),(P8))))</formula>
    </cfRule>
  </conditionalFormatting>
  <conditionalFormatting sqref="P8:P23">
    <cfRule type="containsText" dxfId="12" priority="44" operator="containsText" text="Mejorable">
      <formula>NOT(ISERROR(SEARCH(("Mejorable"),(P8))))</formula>
    </cfRule>
  </conditionalFormatting>
  <conditionalFormatting sqref="P8:P23">
    <cfRule type="containsText" dxfId="10" priority="45" operator="containsText" text="Aceptable con control específico">
      <formula>NOT(ISERROR(SEARCH(("Aceptable con control específico"),(P8))))</formula>
    </cfRule>
  </conditionalFormatting>
  <conditionalFormatting sqref="P8:P23">
    <cfRule type="containsText" dxfId="8" priority="46" operator="containsText" text="Aceptable con control especifico">
      <formula>NOT(ISERROR(SEARCH(("Aceptable con control especifico"),(P8))))</formula>
    </cfRule>
  </conditionalFormatting>
  <conditionalFormatting sqref="P8:P23">
    <cfRule type="containsText" dxfId="0" priority="47" operator="containsText" text="Aceptable">
      <formula>NOT(ISERROR(SEARCH(("Aceptable"),(P8))))</formula>
    </cfRule>
  </conditionalFormatting>
  <dataValidations>
    <dataValidation type="list" allowBlank="1" showErrorMessage="1" sqref="I8:I23">
      <formula1>$C$616:$C$618</formula1>
    </dataValidation>
    <dataValidation type="list" allowBlank="1" showErrorMessage="1" sqref="M8:M23">
      <formula1>$E$616:$E$619</formula1>
    </dataValidation>
    <dataValidation type="list" allowBlank="1" showErrorMessage="1" sqref="J8:J23">
      <formula1>$D$616:$D$619</formula1>
    </dataValidation>
  </dataValidations>
  <printOptions/>
  <pageMargins bottom="0.75" footer="0.0" header="0.0" left="0.7" right="0.7" top="0.75"/>
  <pageSetup scale="15"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ht="14.25" customHeight="1"/>
    <row r="2" ht="14.25" customHeight="1">
      <c r="A2" s="121" t="s">
        <v>1994</v>
      </c>
    </row>
    <row r="3" ht="14.25" customHeight="1"/>
    <row r="4" ht="14.25" customHeight="1"/>
    <row r="5" ht="14.25" customHeight="1">
      <c r="C5" s="121" t="s">
        <v>1995</v>
      </c>
    </row>
    <row r="6" ht="14.25" customHeight="1">
      <c r="C6" s="121" t="s">
        <v>1996</v>
      </c>
      <c r="E6" s="121" t="s">
        <v>1997</v>
      </c>
      <c r="F6" s="121" t="s">
        <v>1998</v>
      </c>
    </row>
    <row r="7" ht="14.25" customHeight="1">
      <c r="C7" s="121" t="s">
        <v>1999</v>
      </c>
      <c r="E7" s="121" t="s">
        <v>2000</v>
      </c>
      <c r="F7" s="121" t="s">
        <v>2001</v>
      </c>
    </row>
    <row r="8" ht="14.25" customHeight="1">
      <c r="C8" s="121" t="s">
        <v>2002</v>
      </c>
      <c r="E8" s="121" t="s">
        <v>2003</v>
      </c>
      <c r="F8" s="121" t="s">
        <v>2004</v>
      </c>
    </row>
    <row r="9" ht="14.25" customHeight="1">
      <c r="C9" s="121" t="s">
        <v>181</v>
      </c>
      <c r="E9" s="121" t="s">
        <v>2005</v>
      </c>
      <c r="F9" s="121" t="s">
        <v>2006</v>
      </c>
    </row>
    <row r="10" ht="14.25" customHeight="1">
      <c r="C10" s="121" t="s">
        <v>2007</v>
      </c>
      <c r="E10" s="121" t="s">
        <v>2008</v>
      </c>
      <c r="F10" s="121" t="s">
        <v>2009</v>
      </c>
    </row>
    <row r="11" ht="14.25" customHeight="1"/>
    <row r="12" ht="14.25" customHeight="1"/>
    <row r="13" ht="14.25" customHeight="1">
      <c r="C13" s="121" t="s">
        <v>2010</v>
      </c>
      <c r="E13" s="121" t="s">
        <v>2011</v>
      </c>
    </row>
    <row r="14" ht="14.25" customHeight="1">
      <c r="E14" s="121" t="s">
        <v>2012</v>
      </c>
      <c r="F14" s="342">
        <v>42663.0</v>
      </c>
      <c r="G14" s="342">
        <v>42529.0</v>
      </c>
      <c r="H14" s="342">
        <v>42404.0</v>
      </c>
    </row>
    <row r="15" ht="14.25" customHeight="1">
      <c r="C15" s="121" t="s">
        <v>2013</v>
      </c>
      <c r="D15" s="121">
        <v>100.0</v>
      </c>
      <c r="E15" s="121" t="s">
        <v>2014</v>
      </c>
      <c r="F15" s="121" t="s">
        <v>2015</v>
      </c>
      <c r="G15" s="121" t="s">
        <v>2016</v>
      </c>
      <c r="H15" s="121" t="s">
        <v>2017</v>
      </c>
    </row>
    <row r="16" ht="14.25" customHeight="1">
      <c r="D16" s="121">
        <v>60.0</v>
      </c>
      <c r="E16" s="121" t="s">
        <v>2018</v>
      </c>
      <c r="F16" s="121" t="s">
        <v>2019</v>
      </c>
      <c r="G16" s="121" t="s">
        <v>2020</v>
      </c>
    </row>
    <row r="17" ht="14.25" customHeight="1">
      <c r="D17" s="121">
        <v>25.0</v>
      </c>
      <c r="E17" s="121" t="s">
        <v>2021</v>
      </c>
      <c r="F17" s="121" t="s">
        <v>2022</v>
      </c>
      <c r="G17" s="121" t="s">
        <v>2023</v>
      </c>
      <c r="H17" s="121" t="s">
        <v>2024</v>
      </c>
    </row>
    <row r="18" ht="14.25" customHeight="1">
      <c r="D18" s="121">
        <v>10.0</v>
      </c>
      <c r="E18" s="121" t="s">
        <v>2025</v>
      </c>
      <c r="F18" s="121" t="s">
        <v>2026</v>
      </c>
      <c r="G18" s="121" t="s">
        <v>2027</v>
      </c>
      <c r="H18" s="121" t="s">
        <v>2028</v>
      </c>
    </row>
    <row r="19" ht="14.25" customHeight="1"/>
    <row r="20" ht="14.25" customHeight="1">
      <c r="C20" s="121" t="s">
        <v>2029</v>
      </c>
    </row>
    <row r="21" ht="14.25" customHeight="1">
      <c r="C21" s="121" t="s">
        <v>2030</v>
      </c>
      <c r="E21" s="121" t="s">
        <v>2031</v>
      </c>
      <c r="F21" s="121" t="s">
        <v>1998</v>
      </c>
    </row>
    <row r="22" ht="14.25" customHeight="1">
      <c r="C22" s="121" t="s">
        <v>83</v>
      </c>
      <c r="E22" s="121" t="s">
        <v>2032</v>
      </c>
      <c r="F22" s="121" t="s">
        <v>2033</v>
      </c>
    </row>
    <row r="23" ht="14.25" customHeight="1">
      <c r="C23" s="121" t="s">
        <v>86</v>
      </c>
      <c r="E23" s="121" t="s">
        <v>2034</v>
      </c>
      <c r="F23" s="121" t="s">
        <v>2035</v>
      </c>
    </row>
    <row r="24" ht="14.25" customHeight="1">
      <c r="C24" s="121" t="s">
        <v>89</v>
      </c>
      <c r="E24" s="121" t="s">
        <v>2036</v>
      </c>
      <c r="F24" s="121" t="s">
        <v>2037</v>
      </c>
    </row>
    <row r="25" ht="14.25" customHeight="1">
      <c r="C25" s="121" t="s">
        <v>92</v>
      </c>
      <c r="E25" s="121">
        <v>20.0</v>
      </c>
      <c r="F25" s="121" t="s">
        <v>2038</v>
      </c>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2012-06-21T21:48:09Z</dcterms:created>
  <dc:creator>hseq2</dc:creator>
</cp:coreProperties>
</file>